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43561\Documents\"/>
    </mc:Choice>
  </mc:AlternateContent>
  <xr:revisionPtr revIDLastSave="0" documentId="8_{5F67641B-5C72-4AC8-A8EC-236E29E847A3}" xr6:coauthVersionLast="31" xr6:coauthVersionMax="31" xr10:uidLastSave="{00000000-0000-0000-0000-000000000000}"/>
  <bookViews>
    <workbookView xWindow="0" yWindow="0" windowWidth="20490" windowHeight="7245" activeTab="1" xr2:uid="{00000000-000D-0000-FFFF-FFFF00000000}"/>
  </bookViews>
  <sheets>
    <sheet name="Entries" sheetId="1" r:id="rId1"/>
    <sheet name="Calculated Results" sheetId="2" r:id="rId2"/>
    <sheet name="Stats" sheetId="4" r:id="rId3"/>
    <sheet name="Instructions" sheetId="8" r:id="rId4"/>
    <sheet name="Copyright" sheetId="7" r:id="rId5"/>
  </sheets>
  <definedNames>
    <definedName name="_xlnm._FilterDatabase" localSheetId="1" hidden="1">'Calculated Results'!$A$1:$P$451</definedName>
    <definedName name="_xlnm._FilterDatabase" localSheetId="0" hidden="1">Entries!$A$1:$O$700</definedName>
  </definedNames>
  <calcPr calcId="179017"/>
</workbook>
</file>

<file path=xl/calcChain.xml><?xml version="1.0" encoding="utf-8"?>
<calcChain xmlns="http://schemas.openxmlformats.org/spreadsheetml/2006/main">
  <c r="F81" i="2" l="1"/>
  <c r="A60" i="2" l="1"/>
  <c r="F83" i="2"/>
  <c r="G83" i="2"/>
  <c r="F100" i="2"/>
  <c r="P100" i="2" s="1"/>
  <c r="G100" i="2"/>
  <c r="H100" i="2"/>
  <c r="I100" i="2"/>
  <c r="M100" i="2"/>
  <c r="N100" i="2"/>
  <c r="O100" i="2"/>
  <c r="O83" i="2"/>
  <c r="A83" i="2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2" i="2"/>
  <c r="O1" i="1" l="1"/>
  <c r="M2" i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M377" i="1" s="1"/>
  <c r="M378" i="1" s="1"/>
  <c r="M379" i="1" s="1"/>
  <c r="M380" i="1" s="1"/>
  <c r="M381" i="1" s="1"/>
  <c r="M382" i="1" s="1"/>
  <c r="M383" i="1" s="1"/>
  <c r="M384" i="1" s="1"/>
  <c r="M385" i="1" s="1"/>
  <c r="M386" i="1" s="1"/>
  <c r="M387" i="1" s="1"/>
  <c r="M388" i="1" s="1"/>
  <c r="M389" i="1" s="1"/>
  <c r="M390" i="1" s="1"/>
  <c r="M391" i="1" s="1"/>
  <c r="M392" i="1" s="1"/>
  <c r="M393" i="1" s="1"/>
  <c r="M394" i="1" s="1"/>
  <c r="M395" i="1" s="1"/>
  <c r="M396" i="1" s="1"/>
  <c r="M397" i="1" s="1"/>
  <c r="M398" i="1" s="1"/>
  <c r="M399" i="1" s="1"/>
  <c r="M400" i="1" s="1"/>
  <c r="M401" i="1" s="1"/>
  <c r="M402" i="1" s="1"/>
  <c r="M403" i="1" s="1"/>
  <c r="M404" i="1" s="1"/>
  <c r="M405" i="1" s="1"/>
  <c r="M406" i="1" s="1"/>
  <c r="M407" i="1" s="1"/>
  <c r="M408" i="1" s="1"/>
  <c r="M409" i="1" s="1"/>
  <c r="M410" i="1" s="1"/>
  <c r="M411" i="1" s="1"/>
  <c r="M412" i="1" s="1"/>
  <c r="M413" i="1" s="1"/>
  <c r="M414" i="1" s="1"/>
  <c r="M415" i="1" s="1"/>
  <c r="M416" i="1" s="1"/>
  <c r="M417" i="1" s="1"/>
  <c r="M418" i="1" s="1"/>
  <c r="M419" i="1" s="1"/>
  <c r="M420" i="1" s="1"/>
  <c r="M421" i="1" s="1"/>
  <c r="M422" i="1" s="1"/>
  <c r="M423" i="1" s="1"/>
  <c r="M424" i="1" s="1"/>
  <c r="M425" i="1" s="1"/>
  <c r="M426" i="1" s="1"/>
  <c r="M427" i="1" s="1"/>
  <c r="M428" i="1" s="1"/>
  <c r="M429" i="1" s="1"/>
  <c r="M430" i="1" s="1"/>
  <c r="M431" i="1" s="1"/>
  <c r="M432" i="1" s="1"/>
  <c r="M433" i="1" s="1"/>
  <c r="M434" i="1" s="1"/>
  <c r="M435" i="1" s="1"/>
  <c r="M436" i="1" s="1"/>
  <c r="M437" i="1" s="1"/>
  <c r="M438" i="1" s="1"/>
  <c r="M439" i="1" s="1"/>
  <c r="M440" i="1" s="1"/>
  <c r="M441" i="1" s="1"/>
  <c r="M442" i="1" s="1"/>
  <c r="M443" i="1" s="1"/>
  <c r="M444" i="1" s="1"/>
  <c r="M445" i="1" s="1"/>
  <c r="M446" i="1" s="1"/>
  <c r="M447" i="1" s="1"/>
  <c r="M448" i="1" s="1"/>
  <c r="M449" i="1" s="1"/>
  <c r="M450" i="1" s="1"/>
  <c r="M451" i="1" s="1"/>
  <c r="M452" i="1" s="1"/>
  <c r="M453" i="1" s="1"/>
  <c r="M454" i="1" s="1"/>
  <c r="M455" i="1" s="1"/>
  <c r="M456" i="1" s="1"/>
  <c r="M457" i="1" s="1"/>
  <c r="M458" i="1" s="1"/>
  <c r="M459" i="1" s="1"/>
  <c r="M460" i="1" s="1"/>
  <c r="M461" i="1" s="1"/>
  <c r="M462" i="1" s="1"/>
  <c r="M463" i="1" s="1"/>
  <c r="M464" i="1" s="1"/>
  <c r="M465" i="1" s="1"/>
  <c r="M466" i="1" s="1"/>
  <c r="M467" i="1" s="1"/>
  <c r="M468" i="1" s="1"/>
  <c r="M469" i="1" s="1"/>
  <c r="M470" i="1" s="1"/>
  <c r="M471" i="1" s="1"/>
  <c r="M472" i="1" s="1"/>
  <c r="M473" i="1" s="1"/>
  <c r="M474" i="1" s="1"/>
  <c r="M475" i="1" s="1"/>
  <c r="M476" i="1" s="1"/>
  <c r="M477" i="1" s="1"/>
  <c r="M478" i="1" s="1"/>
  <c r="M479" i="1" s="1"/>
  <c r="M480" i="1" s="1"/>
  <c r="M481" i="1" s="1"/>
  <c r="M482" i="1" s="1"/>
  <c r="M483" i="1" s="1"/>
  <c r="M484" i="1" s="1"/>
  <c r="M485" i="1" s="1"/>
  <c r="M486" i="1" s="1"/>
  <c r="M487" i="1" s="1"/>
  <c r="M488" i="1" s="1"/>
  <c r="M489" i="1" s="1"/>
  <c r="M490" i="1" s="1"/>
  <c r="M491" i="1" s="1"/>
  <c r="M492" i="1" s="1"/>
  <c r="M493" i="1" s="1"/>
  <c r="M494" i="1" s="1"/>
  <c r="M495" i="1" s="1"/>
  <c r="M496" i="1" s="1"/>
  <c r="M497" i="1" s="1"/>
  <c r="M498" i="1" s="1"/>
  <c r="M499" i="1" s="1"/>
  <c r="M500" i="1" s="1"/>
  <c r="M501" i="1" s="1"/>
  <c r="M502" i="1" s="1"/>
  <c r="M503" i="1" s="1"/>
  <c r="M504" i="1" s="1"/>
  <c r="M505" i="1" s="1"/>
  <c r="M506" i="1" s="1"/>
  <c r="M507" i="1" s="1"/>
  <c r="M508" i="1" s="1"/>
  <c r="M509" i="1" s="1"/>
  <c r="M510" i="1" s="1"/>
  <c r="M511" i="1" s="1"/>
  <c r="M512" i="1" s="1"/>
  <c r="M513" i="1" s="1"/>
  <c r="M514" i="1" s="1"/>
  <c r="M515" i="1" s="1"/>
  <c r="M516" i="1" s="1"/>
  <c r="M517" i="1" s="1"/>
  <c r="M518" i="1" s="1"/>
  <c r="M519" i="1" s="1"/>
  <c r="M520" i="1" s="1"/>
  <c r="M521" i="1" s="1"/>
  <c r="M522" i="1" s="1"/>
  <c r="M523" i="1" s="1"/>
  <c r="M524" i="1" s="1"/>
  <c r="M525" i="1" s="1"/>
  <c r="M526" i="1" s="1"/>
  <c r="M527" i="1" s="1"/>
  <c r="M528" i="1" s="1"/>
  <c r="M529" i="1" s="1"/>
  <c r="M530" i="1" s="1"/>
  <c r="M531" i="1" s="1"/>
  <c r="M532" i="1" s="1"/>
  <c r="M533" i="1" s="1"/>
  <c r="M534" i="1" s="1"/>
  <c r="M535" i="1" s="1"/>
  <c r="M536" i="1" s="1"/>
  <c r="M537" i="1" s="1"/>
  <c r="M538" i="1" s="1"/>
  <c r="M539" i="1" s="1"/>
  <c r="M540" i="1" s="1"/>
  <c r="M541" i="1" s="1"/>
  <c r="M542" i="1" s="1"/>
  <c r="M543" i="1" s="1"/>
  <c r="M544" i="1" s="1"/>
  <c r="M545" i="1" s="1"/>
  <c r="M546" i="1" s="1"/>
  <c r="M547" i="1" s="1"/>
  <c r="M548" i="1" s="1"/>
  <c r="M549" i="1" s="1"/>
  <c r="M550" i="1" s="1"/>
  <c r="M551" i="1" s="1"/>
  <c r="M552" i="1" s="1"/>
  <c r="M553" i="1" s="1"/>
  <c r="M554" i="1" s="1"/>
  <c r="M555" i="1" s="1"/>
  <c r="M556" i="1" s="1"/>
  <c r="M557" i="1" s="1"/>
  <c r="M558" i="1" s="1"/>
  <c r="M559" i="1" s="1"/>
  <c r="M560" i="1" s="1"/>
  <c r="M561" i="1" s="1"/>
  <c r="M562" i="1" s="1"/>
  <c r="M563" i="1" s="1"/>
  <c r="M564" i="1" s="1"/>
  <c r="M565" i="1" s="1"/>
  <c r="M566" i="1" s="1"/>
  <c r="M567" i="1" s="1"/>
  <c r="M568" i="1" s="1"/>
  <c r="M569" i="1" s="1"/>
  <c r="M570" i="1" s="1"/>
  <c r="M571" i="1" s="1"/>
  <c r="M572" i="1" s="1"/>
  <c r="M573" i="1" s="1"/>
  <c r="M574" i="1" s="1"/>
  <c r="M575" i="1" s="1"/>
  <c r="M576" i="1" s="1"/>
  <c r="M577" i="1" s="1"/>
  <c r="M578" i="1" s="1"/>
  <c r="M579" i="1" s="1"/>
  <c r="M580" i="1" s="1"/>
  <c r="M581" i="1" s="1"/>
  <c r="M582" i="1" s="1"/>
  <c r="M583" i="1" s="1"/>
  <c r="M584" i="1" s="1"/>
  <c r="M585" i="1" s="1"/>
  <c r="M586" i="1" s="1"/>
  <c r="M587" i="1" s="1"/>
  <c r="M588" i="1" s="1"/>
  <c r="M589" i="1" s="1"/>
  <c r="M590" i="1" s="1"/>
  <c r="M591" i="1" s="1"/>
  <c r="M592" i="1" s="1"/>
  <c r="M593" i="1" s="1"/>
  <c r="M594" i="1" s="1"/>
  <c r="M595" i="1" s="1"/>
  <c r="M596" i="1" s="1"/>
  <c r="M597" i="1" s="1"/>
  <c r="M598" i="1" s="1"/>
  <c r="M599" i="1" s="1"/>
  <c r="M600" i="1" s="1"/>
  <c r="M601" i="1" s="1"/>
  <c r="M602" i="1" s="1"/>
  <c r="M603" i="1" s="1"/>
  <c r="M604" i="1" s="1"/>
  <c r="M605" i="1" s="1"/>
  <c r="M606" i="1" s="1"/>
  <c r="M607" i="1" s="1"/>
  <c r="M608" i="1" s="1"/>
  <c r="M609" i="1" s="1"/>
  <c r="M610" i="1" s="1"/>
  <c r="M611" i="1" s="1"/>
  <c r="M612" i="1" s="1"/>
  <c r="M613" i="1" s="1"/>
  <c r="M614" i="1" s="1"/>
  <c r="M615" i="1" s="1"/>
  <c r="M616" i="1" s="1"/>
  <c r="M617" i="1" s="1"/>
  <c r="M618" i="1" s="1"/>
  <c r="M619" i="1" s="1"/>
  <c r="M620" i="1" s="1"/>
  <c r="M621" i="1" s="1"/>
  <c r="M622" i="1" s="1"/>
  <c r="M623" i="1" s="1"/>
  <c r="M624" i="1" s="1"/>
  <c r="M625" i="1" s="1"/>
  <c r="M626" i="1" s="1"/>
  <c r="M627" i="1" s="1"/>
  <c r="M628" i="1" s="1"/>
  <c r="M629" i="1" s="1"/>
  <c r="M630" i="1" s="1"/>
  <c r="M631" i="1" s="1"/>
  <c r="M632" i="1" s="1"/>
  <c r="M633" i="1" s="1"/>
  <c r="M634" i="1" s="1"/>
  <c r="M635" i="1" s="1"/>
  <c r="M636" i="1" s="1"/>
  <c r="M637" i="1" s="1"/>
  <c r="M638" i="1" s="1"/>
  <c r="M639" i="1" s="1"/>
  <c r="M640" i="1" s="1"/>
  <c r="M641" i="1" s="1"/>
  <c r="M642" i="1" s="1"/>
  <c r="M643" i="1" s="1"/>
  <c r="M644" i="1" s="1"/>
  <c r="M645" i="1" s="1"/>
  <c r="M646" i="1" s="1"/>
  <c r="M647" i="1" s="1"/>
  <c r="M648" i="1" s="1"/>
  <c r="M649" i="1" s="1"/>
  <c r="M650" i="1" s="1"/>
  <c r="M651" i="1" s="1"/>
  <c r="M652" i="1" s="1"/>
  <c r="M653" i="1" s="1"/>
  <c r="M654" i="1" s="1"/>
  <c r="M655" i="1" s="1"/>
  <c r="M656" i="1" s="1"/>
  <c r="M657" i="1" s="1"/>
  <c r="M658" i="1" s="1"/>
  <c r="M659" i="1" s="1"/>
  <c r="M660" i="1" s="1"/>
  <c r="M661" i="1" s="1"/>
  <c r="M662" i="1" s="1"/>
  <c r="M663" i="1" s="1"/>
  <c r="M664" i="1" s="1"/>
  <c r="M665" i="1" s="1"/>
  <c r="M666" i="1" s="1"/>
  <c r="M667" i="1" s="1"/>
  <c r="M668" i="1" s="1"/>
  <c r="M669" i="1" s="1"/>
  <c r="M670" i="1" s="1"/>
  <c r="M671" i="1" s="1"/>
  <c r="M672" i="1" s="1"/>
  <c r="M673" i="1" s="1"/>
  <c r="M674" i="1" s="1"/>
  <c r="M675" i="1" s="1"/>
  <c r="M676" i="1" s="1"/>
  <c r="M677" i="1" s="1"/>
  <c r="M678" i="1" s="1"/>
  <c r="M679" i="1" s="1"/>
  <c r="M680" i="1" s="1"/>
  <c r="M681" i="1" s="1"/>
  <c r="M682" i="1" s="1"/>
  <c r="M683" i="1" s="1"/>
  <c r="M684" i="1" s="1"/>
  <c r="M685" i="1" s="1"/>
  <c r="M686" i="1" s="1"/>
  <c r="M687" i="1" s="1"/>
  <c r="M688" i="1" s="1"/>
  <c r="M689" i="1" s="1"/>
  <c r="M690" i="1" s="1"/>
  <c r="M691" i="1" s="1"/>
  <c r="M692" i="1" s="1"/>
  <c r="M693" i="1" s="1"/>
  <c r="M694" i="1" s="1"/>
  <c r="M695" i="1" s="1"/>
  <c r="M696" i="1" s="1"/>
  <c r="M697" i="1" s="1"/>
  <c r="M698" i="1" s="1"/>
  <c r="M699" i="1" s="1"/>
  <c r="M700" i="1" s="1"/>
  <c r="L2" i="1"/>
  <c r="L3" i="1" s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K2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J2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I2" i="1"/>
  <c r="N2" i="1" l="1"/>
  <c r="I3" i="1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B5" i="4" l="1"/>
  <c r="N3" i="1"/>
  <c r="I4" i="1"/>
  <c r="B4" i="4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F302" i="2"/>
  <c r="P302" i="2" s="1"/>
  <c r="G302" i="2"/>
  <c r="H302" i="2"/>
  <c r="I302" i="2"/>
  <c r="M302" i="2"/>
  <c r="N302" i="2"/>
  <c r="O302" i="2"/>
  <c r="F303" i="2"/>
  <c r="P303" i="2" s="1"/>
  <c r="G303" i="2"/>
  <c r="H303" i="2"/>
  <c r="I303" i="2"/>
  <c r="M303" i="2"/>
  <c r="N303" i="2"/>
  <c r="O303" i="2"/>
  <c r="F304" i="2"/>
  <c r="P304" i="2" s="1"/>
  <c r="G304" i="2"/>
  <c r="H304" i="2"/>
  <c r="I304" i="2"/>
  <c r="M304" i="2"/>
  <c r="N304" i="2"/>
  <c r="O304" i="2"/>
  <c r="F305" i="2"/>
  <c r="P305" i="2" s="1"/>
  <c r="G305" i="2"/>
  <c r="H305" i="2"/>
  <c r="I305" i="2"/>
  <c r="M305" i="2"/>
  <c r="N305" i="2"/>
  <c r="O305" i="2"/>
  <c r="F306" i="2"/>
  <c r="P306" i="2" s="1"/>
  <c r="G306" i="2"/>
  <c r="H306" i="2"/>
  <c r="I306" i="2"/>
  <c r="M306" i="2"/>
  <c r="N306" i="2"/>
  <c r="O306" i="2"/>
  <c r="F307" i="2"/>
  <c r="P307" i="2" s="1"/>
  <c r="G307" i="2"/>
  <c r="H307" i="2"/>
  <c r="I307" i="2"/>
  <c r="M307" i="2"/>
  <c r="N307" i="2"/>
  <c r="O307" i="2"/>
  <c r="F308" i="2"/>
  <c r="P308" i="2" s="1"/>
  <c r="G308" i="2"/>
  <c r="H308" i="2"/>
  <c r="I308" i="2"/>
  <c r="M308" i="2"/>
  <c r="N308" i="2"/>
  <c r="O308" i="2"/>
  <c r="F309" i="2"/>
  <c r="P309" i="2" s="1"/>
  <c r="G309" i="2"/>
  <c r="H309" i="2"/>
  <c r="I309" i="2"/>
  <c r="M309" i="2"/>
  <c r="N309" i="2"/>
  <c r="O309" i="2"/>
  <c r="F310" i="2"/>
  <c r="P310" i="2" s="1"/>
  <c r="G310" i="2"/>
  <c r="H310" i="2"/>
  <c r="I310" i="2"/>
  <c r="M310" i="2"/>
  <c r="N310" i="2"/>
  <c r="O310" i="2"/>
  <c r="F311" i="2"/>
  <c r="P311" i="2" s="1"/>
  <c r="G311" i="2"/>
  <c r="H311" i="2"/>
  <c r="I311" i="2"/>
  <c r="M311" i="2"/>
  <c r="N311" i="2"/>
  <c r="O311" i="2"/>
  <c r="F312" i="2"/>
  <c r="P312" i="2" s="1"/>
  <c r="G312" i="2"/>
  <c r="H312" i="2"/>
  <c r="I312" i="2"/>
  <c r="M312" i="2"/>
  <c r="N312" i="2"/>
  <c r="O312" i="2"/>
  <c r="F313" i="2"/>
  <c r="P313" i="2" s="1"/>
  <c r="G313" i="2"/>
  <c r="H313" i="2"/>
  <c r="I313" i="2"/>
  <c r="M313" i="2"/>
  <c r="N313" i="2"/>
  <c r="O313" i="2"/>
  <c r="F314" i="2"/>
  <c r="P314" i="2" s="1"/>
  <c r="G314" i="2"/>
  <c r="H314" i="2"/>
  <c r="I314" i="2"/>
  <c r="M314" i="2"/>
  <c r="N314" i="2"/>
  <c r="O314" i="2"/>
  <c r="F315" i="2"/>
  <c r="P315" i="2" s="1"/>
  <c r="G315" i="2"/>
  <c r="H315" i="2"/>
  <c r="I315" i="2"/>
  <c r="M315" i="2"/>
  <c r="N315" i="2"/>
  <c r="O315" i="2"/>
  <c r="F316" i="2"/>
  <c r="P316" i="2" s="1"/>
  <c r="G316" i="2"/>
  <c r="H316" i="2"/>
  <c r="I316" i="2"/>
  <c r="M316" i="2"/>
  <c r="N316" i="2"/>
  <c r="O316" i="2"/>
  <c r="F317" i="2"/>
  <c r="P317" i="2" s="1"/>
  <c r="G317" i="2"/>
  <c r="H317" i="2"/>
  <c r="I317" i="2"/>
  <c r="M317" i="2"/>
  <c r="N317" i="2"/>
  <c r="O317" i="2"/>
  <c r="F318" i="2"/>
  <c r="P318" i="2" s="1"/>
  <c r="G318" i="2"/>
  <c r="H318" i="2"/>
  <c r="I318" i="2"/>
  <c r="M318" i="2"/>
  <c r="N318" i="2"/>
  <c r="O318" i="2"/>
  <c r="F319" i="2"/>
  <c r="P319" i="2" s="1"/>
  <c r="G319" i="2"/>
  <c r="H319" i="2"/>
  <c r="I319" i="2"/>
  <c r="M319" i="2"/>
  <c r="N319" i="2"/>
  <c r="O319" i="2"/>
  <c r="F320" i="2"/>
  <c r="P320" i="2" s="1"/>
  <c r="G320" i="2"/>
  <c r="H320" i="2"/>
  <c r="I320" i="2"/>
  <c r="M320" i="2"/>
  <c r="N320" i="2"/>
  <c r="O320" i="2"/>
  <c r="F321" i="2"/>
  <c r="P321" i="2" s="1"/>
  <c r="G321" i="2"/>
  <c r="H321" i="2"/>
  <c r="I321" i="2"/>
  <c r="M321" i="2"/>
  <c r="N321" i="2"/>
  <c r="O321" i="2"/>
  <c r="F322" i="2"/>
  <c r="P322" i="2" s="1"/>
  <c r="G322" i="2"/>
  <c r="H322" i="2"/>
  <c r="I322" i="2"/>
  <c r="M322" i="2"/>
  <c r="N322" i="2"/>
  <c r="O322" i="2"/>
  <c r="F323" i="2"/>
  <c r="P323" i="2" s="1"/>
  <c r="G323" i="2"/>
  <c r="H323" i="2"/>
  <c r="I323" i="2"/>
  <c r="M323" i="2"/>
  <c r="N323" i="2"/>
  <c r="O323" i="2"/>
  <c r="F324" i="2"/>
  <c r="P324" i="2" s="1"/>
  <c r="G324" i="2"/>
  <c r="H324" i="2"/>
  <c r="I324" i="2"/>
  <c r="M324" i="2"/>
  <c r="N324" i="2"/>
  <c r="O324" i="2"/>
  <c r="F325" i="2"/>
  <c r="P325" i="2" s="1"/>
  <c r="G325" i="2"/>
  <c r="H325" i="2"/>
  <c r="I325" i="2"/>
  <c r="M325" i="2"/>
  <c r="N325" i="2"/>
  <c r="O325" i="2"/>
  <c r="F326" i="2"/>
  <c r="P326" i="2" s="1"/>
  <c r="G326" i="2"/>
  <c r="H326" i="2"/>
  <c r="I326" i="2"/>
  <c r="M326" i="2"/>
  <c r="N326" i="2"/>
  <c r="O326" i="2"/>
  <c r="F327" i="2"/>
  <c r="P327" i="2" s="1"/>
  <c r="G327" i="2"/>
  <c r="H327" i="2"/>
  <c r="I327" i="2"/>
  <c r="M327" i="2"/>
  <c r="N327" i="2"/>
  <c r="O327" i="2"/>
  <c r="F328" i="2"/>
  <c r="P328" i="2" s="1"/>
  <c r="G328" i="2"/>
  <c r="H328" i="2"/>
  <c r="I328" i="2"/>
  <c r="M328" i="2"/>
  <c r="N328" i="2"/>
  <c r="O328" i="2"/>
  <c r="F329" i="2"/>
  <c r="P329" i="2" s="1"/>
  <c r="G329" i="2"/>
  <c r="H329" i="2"/>
  <c r="I329" i="2"/>
  <c r="M329" i="2"/>
  <c r="N329" i="2"/>
  <c r="O329" i="2"/>
  <c r="F330" i="2"/>
  <c r="P330" i="2" s="1"/>
  <c r="G330" i="2"/>
  <c r="H330" i="2"/>
  <c r="I330" i="2"/>
  <c r="M330" i="2"/>
  <c r="N330" i="2"/>
  <c r="O330" i="2"/>
  <c r="F331" i="2"/>
  <c r="P331" i="2" s="1"/>
  <c r="G331" i="2"/>
  <c r="H331" i="2"/>
  <c r="I331" i="2"/>
  <c r="M331" i="2"/>
  <c r="N331" i="2"/>
  <c r="O331" i="2"/>
  <c r="F332" i="2"/>
  <c r="P332" i="2" s="1"/>
  <c r="G332" i="2"/>
  <c r="H332" i="2"/>
  <c r="I332" i="2"/>
  <c r="M332" i="2"/>
  <c r="N332" i="2"/>
  <c r="O332" i="2"/>
  <c r="F333" i="2"/>
  <c r="P333" i="2" s="1"/>
  <c r="G333" i="2"/>
  <c r="H333" i="2"/>
  <c r="I333" i="2"/>
  <c r="M333" i="2"/>
  <c r="N333" i="2"/>
  <c r="O333" i="2"/>
  <c r="F334" i="2"/>
  <c r="P334" i="2" s="1"/>
  <c r="G334" i="2"/>
  <c r="H334" i="2"/>
  <c r="I334" i="2"/>
  <c r="M334" i="2"/>
  <c r="N334" i="2"/>
  <c r="O334" i="2"/>
  <c r="F335" i="2"/>
  <c r="P335" i="2" s="1"/>
  <c r="G335" i="2"/>
  <c r="H335" i="2"/>
  <c r="I335" i="2"/>
  <c r="M335" i="2"/>
  <c r="N335" i="2"/>
  <c r="O335" i="2"/>
  <c r="F336" i="2"/>
  <c r="P336" i="2" s="1"/>
  <c r="G336" i="2"/>
  <c r="H336" i="2"/>
  <c r="I336" i="2"/>
  <c r="M336" i="2"/>
  <c r="N336" i="2"/>
  <c r="O336" i="2"/>
  <c r="F337" i="2"/>
  <c r="P337" i="2" s="1"/>
  <c r="G337" i="2"/>
  <c r="H337" i="2"/>
  <c r="I337" i="2"/>
  <c r="M337" i="2"/>
  <c r="N337" i="2"/>
  <c r="O337" i="2"/>
  <c r="F338" i="2"/>
  <c r="P338" i="2" s="1"/>
  <c r="G338" i="2"/>
  <c r="H338" i="2"/>
  <c r="I338" i="2"/>
  <c r="M338" i="2"/>
  <c r="N338" i="2"/>
  <c r="O338" i="2"/>
  <c r="F339" i="2"/>
  <c r="P339" i="2" s="1"/>
  <c r="G339" i="2"/>
  <c r="H339" i="2"/>
  <c r="I339" i="2"/>
  <c r="M339" i="2"/>
  <c r="N339" i="2"/>
  <c r="O339" i="2"/>
  <c r="F340" i="2"/>
  <c r="P340" i="2" s="1"/>
  <c r="G340" i="2"/>
  <c r="H340" i="2"/>
  <c r="I340" i="2"/>
  <c r="M340" i="2"/>
  <c r="N340" i="2"/>
  <c r="O340" i="2"/>
  <c r="F341" i="2"/>
  <c r="P341" i="2" s="1"/>
  <c r="G341" i="2"/>
  <c r="H341" i="2"/>
  <c r="I341" i="2"/>
  <c r="M341" i="2"/>
  <c r="N341" i="2"/>
  <c r="O341" i="2"/>
  <c r="F342" i="2"/>
  <c r="P342" i="2" s="1"/>
  <c r="G342" i="2"/>
  <c r="H342" i="2"/>
  <c r="I342" i="2"/>
  <c r="M342" i="2"/>
  <c r="N342" i="2"/>
  <c r="O342" i="2"/>
  <c r="F343" i="2"/>
  <c r="P343" i="2" s="1"/>
  <c r="G343" i="2"/>
  <c r="H343" i="2"/>
  <c r="I343" i="2"/>
  <c r="M343" i="2"/>
  <c r="N343" i="2"/>
  <c r="O343" i="2"/>
  <c r="F344" i="2"/>
  <c r="P344" i="2" s="1"/>
  <c r="G344" i="2"/>
  <c r="H344" i="2"/>
  <c r="I344" i="2"/>
  <c r="M344" i="2"/>
  <c r="N344" i="2"/>
  <c r="O344" i="2"/>
  <c r="F345" i="2"/>
  <c r="P345" i="2" s="1"/>
  <c r="G345" i="2"/>
  <c r="H345" i="2"/>
  <c r="I345" i="2"/>
  <c r="M345" i="2"/>
  <c r="N345" i="2"/>
  <c r="O345" i="2"/>
  <c r="F346" i="2"/>
  <c r="P346" i="2" s="1"/>
  <c r="G346" i="2"/>
  <c r="H346" i="2"/>
  <c r="I346" i="2"/>
  <c r="M346" i="2"/>
  <c r="N346" i="2"/>
  <c r="O346" i="2"/>
  <c r="F347" i="2"/>
  <c r="P347" i="2" s="1"/>
  <c r="G347" i="2"/>
  <c r="H347" i="2"/>
  <c r="I347" i="2"/>
  <c r="M347" i="2"/>
  <c r="N347" i="2"/>
  <c r="O347" i="2"/>
  <c r="F348" i="2"/>
  <c r="P348" i="2" s="1"/>
  <c r="G348" i="2"/>
  <c r="H348" i="2"/>
  <c r="I348" i="2"/>
  <c r="M348" i="2"/>
  <c r="N348" i="2"/>
  <c r="O348" i="2"/>
  <c r="F349" i="2"/>
  <c r="P349" i="2" s="1"/>
  <c r="G349" i="2"/>
  <c r="H349" i="2"/>
  <c r="I349" i="2"/>
  <c r="M349" i="2"/>
  <c r="N349" i="2"/>
  <c r="O349" i="2"/>
  <c r="F350" i="2"/>
  <c r="P350" i="2" s="1"/>
  <c r="G350" i="2"/>
  <c r="H350" i="2"/>
  <c r="I350" i="2"/>
  <c r="M350" i="2"/>
  <c r="N350" i="2"/>
  <c r="O350" i="2"/>
  <c r="F351" i="2"/>
  <c r="P351" i="2" s="1"/>
  <c r="G351" i="2"/>
  <c r="H351" i="2"/>
  <c r="I351" i="2"/>
  <c r="M351" i="2"/>
  <c r="N351" i="2"/>
  <c r="O351" i="2"/>
  <c r="F352" i="2"/>
  <c r="P352" i="2" s="1"/>
  <c r="G352" i="2"/>
  <c r="H352" i="2"/>
  <c r="I352" i="2"/>
  <c r="M352" i="2"/>
  <c r="N352" i="2"/>
  <c r="O352" i="2"/>
  <c r="F353" i="2"/>
  <c r="P353" i="2" s="1"/>
  <c r="G353" i="2"/>
  <c r="H353" i="2"/>
  <c r="I353" i="2"/>
  <c r="M353" i="2"/>
  <c r="N353" i="2"/>
  <c r="O353" i="2"/>
  <c r="F354" i="2"/>
  <c r="P354" i="2" s="1"/>
  <c r="G354" i="2"/>
  <c r="H354" i="2"/>
  <c r="I354" i="2"/>
  <c r="M354" i="2"/>
  <c r="N354" i="2"/>
  <c r="O354" i="2"/>
  <c r="F355" i="2"/>
  <c r="P355" i="2" s="1"/>
  <c r="G355" i="2"/>
  <c r="H355" i="2"/>
  <c r="I355" i="2"/>
  <c r="M355" i="2"/>
  <c r="N355" i="2"/>
  <c r="O355" i="2"/>
  <c r="F356" i="2"/>
  <c r="P356" i="2" s="1"/>
  <c r="G356" i="2"/>
  <c r="H356" i="2"/>
  <c r="I356" i="2"/>
  <c r="M356" i="2"/>
  <c r="N356" i="2"/>
  <c r="O356" i="2"/>
  <c r="F357" i="2"/>
  <c r="P357" i="2" s="1"/>
  <c r="G357" i="2"/>
  <c r="H357" i="2"/>
  <c r="I357" i="2"/>
  <c r="M357" i="2"/>
  <c r="N357" i="2"/>
  <c r="O357" i="2"/>
  <c r="F358" i="2"/>
  <c r="P358" i="2" s="1"/>
  <c r="G358" i="2"/>
  <c r="H358" i="2"/>
  <c r="I358" i="2"/>
  <c r="M358" i="2"/>
  <c r="N358" i="2"/>
  <c r="O358" i="2"/>
  <c r="F359" i="2"/>
  <c r="P359" i="2" s="1"/>
  <c r="G359" i="2"/>
  <c r="H359" i="2"/>
  <c r="I359" i="2"/>
  <c r="M359" i="2"/>
  <c r="N359" i="2"/>
  <c r="O359" i="2"/>
  <c r="F360" i="2"/>
  <c r="P360" i="2" s="1"/>
  <c r="G360" i="2"/>
  <c r="H360" i="2"/>
  <c r="I360" i="2"/>
  <c r="M360" i="2"/>
  <c r="N360" i="2"/>
  <c r="O360" i="2"/>
  <c r="F361" i="2"/>
  <c r="P361" i="2" s="1"/>
  <c r="G361" i="2"/>
  <c r="H361" i="2"/>
  <c r="I361" i="2"/>
  <c r="M361" i="2"/>
  <c r="N361" i="2"/>
  <c r="O361" i="2"/>
  <c r="F362" i="2"/>
  <c r="P362" i="2" s="1"/>
  <c r="G362" i="2"/>
  <c r="H362" i="2"/>
  <c r="I362" i="2"/>
  <c r="M362" i="2"/>
  <c r="N362" i="2"/>
  <c r="O362" i="2"/>
  <c r="F363" i="2"/>
  <c r="P363" i="2" s="1"/>
  <c r="G363" i="2"/>
  <c r="H363" i="2"/>
  <c r="I363" i="2"/>
  <c r="M363" i="2"/>
  <c r="N363" i="2"/>
  <c r="O363" i="2"/>
  <c r="F364" i="2"/>
  <c r="P364" i="2" s="1"/>
  <c r="G364" i="2"/>
  <c r="H364" i="2"/>
  <c r="I364" i="2"/>
  <c r="M364" i="2"/>
  <c r="N364" i="2"/>
  <c r="O364" i="2"/>
  <c r="F365" i="2"/>
  <c r="P365" i="2" s="1"/>
  <c r="G365" i="2"/>
  <c r="H365" i="2"/>
  <c r="I365" i="2"/>
  <c r="M365" i="2"/>
  <c r="N365" i="2"/>
  <c r="O365" i="2"/>
  <c r="F366" i="2"/>
  <c r="P366" i="2" s="1"/>
  <c r="G366" i="2"/>
  <c r="H366" i="2"/>
  <c r="I366" i="2"/>
  <c r="M366" i="2"/>
  <c r="N366" i="2"/>
  <c r="O366" i="2"/>
  <c r="F367" i="2"/>
  <c r="P367" i="2" s="1"/>
  <c r="G367" i="2"/>
  <c r="H367" i="2"/>
  <c r="I367" i="2"/>
  <c r="M367" i="2"/>
  <c r="N367" i="2"/>
  <c r="O367" i="2"/>
  <c r="F368" i="2"/>
  <c r="P368" i="2" s="1"/>
  <c r="G368" i="2"/>
  <c r="H368" i="2"/>
  <c r="I368" i="2"/>
  <c r="M368" i="2"/>
  <c r="N368" i="2"/>
  <c r="O368" i="2"/>
  <c r="F369" i="2"/>
  <c r="P369" i="2" s="1"/>
  <c r="G369" i="2"/>
  <c r="H369" i="2"/>
  <c r="I369" i="2"/>
  <c r="M369" i="2"/>
  <c r="N369" i="2"/>
  <c r="O369" i="2"/>
  <c r="F370" i="2"/>
  <c r="P370" i="2" s="1"/>
  <c r="G370" i="2"/>
  <c r="H370" i="2"/>
  <c r="I370" i="2"/>
  <c r="M370" i="2"/>
  <c r="N370" i="2"/>
  <c r="O370" i="2"/>
  <c r="F371" i="2"/>
  <c r="P371" i="2" s="1"/>
  <c r="G371" i="2"/>
  <c r="H371" i="2"/>
  <c r="I371" i="2"/>
  <c r="M371" i="2"/>
  <c r="N371" i="2"/>
  <c r="O371" i="2"/>
  <c r="F372" i="2"/>
  <c r="P372" i="2" s="1"/>
  <c r="G372" i="2"/>
  <c r="H372" i="2"/>
  <c r="I372" i="2"/>
  <c r="M372" i="2"/>
  <c r="N372" i="2"/>
  <c r="O372" i="2"/>
  <c r="F373" i="2"/>
  <c r="P373" i="2" s="1"/>
  <c r="G373" i="2"/>
  <c r="H373" i="2"/>
  <c r="I373" i="2"/>
  <c r="M373" i="2"/>
  <c r="N373" i="2"/>
  <c r="O373" i="2"/>
  <c r="F374" i="2"/>
  <c r="P374" i="2" s="1"/>
  <c r="G374" i="2"/>
  <c r="H374" i="2"/>
  <c r="I374" i="2"/>
  <c r="M374" i="2"/>
  <c r="N374" i="2"/>
  <c r="O374" i="2"/>
  <c r="F375" i="2"/>
  <c r="P375" i="2" s="1"/>
  <c r="G375" i="2"/>
  <c r="H375" i="2"/>
  <c r="I375" i="2"/>
  <c r="M375" i="2"/>
  <c r="N375" i="2"/>
  <c r="O375" i="2"/>
  <c r="F376" i="2"/>
  <c r="P376" i="2" s="1"/>
  <c r="G376" i="2"/>
  <c r="H376" i="2"/>
  <c r="I376" i="2"/>
  <c r="M376" i="2"/>
  <c r="N376" i="2"/>
  <c r="O376" i="2"/>
  <c r="F377" i="2"/>
  <c r="P377" i="2" s="1"/>
  <c r="G377" i="2"/>
  <c r="H377" i="2"/>
  <c r="I377" i="2"/>
  <c r="M377" i="2"/>
  <c r="N377" i="2"/>
  <c r="O377" i="2"/>
  <c r="F378" i="2"/>
  <c r="P378" i="2" s="1"/>
  <c r="G378" i="2"/>
  <c r="H378" i="2"/>
  <c r="I378" i="2"/>
  <c r="M378" i="2"/>
  <c r="N378" i="2"/>
  <c r="O378" i="2"/>
  <c r="F379" i="2"/>
  <c r="P379" i="2" s="1"/>
  <c r="G379" i="2"/>
  <c r="H379" i="2"/>
  <c r="I379" i="2"/>
  <c r="M379" i="2"/>
  <c r="N379" i="2"/>
  <c r="O379" i="2"/>
  <c r="F380" i="2"/>
  <c r="P380" i="2" s="1"/>
  <c r="G380" i="2"/>
  <c r="H380" i="2"/>
  <c r="I380" i="2"/>
  <c r="M380" i="2"/>
  <c r="N380" i="2"/>
  <c r="O380" i="2"/>
  <c r="F381" i="2"/>
  <c r="P381" i="2" s="1"/>
  <c r="G381" i="2"/>
  <c r="H381" i="2"/>
  <c r="I381" i="2"/>
  <c r="M381" i="2"/>
  <c r="N381" i="2"/>
  <c r="O381" i="2"/>
  <c r="F382" i="2"/>
  <c r="P382" i="2" s="1"/>
  <c r="G382" i="2"/>
  <c r="H382" i="2"/>
  <c r="I382" i="2"/>
  <c r="M382" i="2"/>
  <c r="N382" i="2"/>
  <c r="O382" i="2"/>
  <c r="F383" i="2"/>
  <c r="P383" i="2" s="1"/>
  <c r="G383" i="2"/>
  <c r="H383" i="2"/>
  <c r="I383" i="2"/>
  <c r="M383" i="2"/>
  <c r="N383" i="2"/>
  <c r="O383" i="2"/>
  <c r="F384" i="2"/>
  <c r="P384" i="2" s="1"/>
  <c r="G384" i="2"/>
  <c r="H384" i="2"/>
  <c r="I384" i="2"/>
  <c r="M384" i="2"/>
  <c r="N384" i="2"/>
  <c r="O384" i="2"/>
  <c r="F385" i="2"/>
  <c r="P385" i="2" s="1"/>
  <c r="G385" i="2"/>
  <c r="H385" i="2"/>
  <c r="I385" i="2"/>
  <c r="M385" i="2"/>
  <c r="N385" i="2"/>
  <c r="O385" i="2"/>
  <c r="F386" i="2"/>
  <c r="P386" i="2" s="1"/>
  <c r="G386" i="2"/>
  <c r="H386" i="2"/>
  <c r="I386" i="2"/>
  <c r="M386" i="2"/>
  <c r="N386" i="2"/>
  <c r="O386" i="2"/>
  <c r="F387" i="2"/>
  <c r="P387" i="2" s="1"/>
  <c r="G387" i="2"/>
  <c r="H387" i="2"/>
  <c r="I387" i="2"/>
  <c r="M387" i="2"/>
  <c r="N387" i="2"/>
  <c r="O387" i="2"/>
  <c r="F388" i="2"/>
  <c r="P388" i="2" s="1"/>
  <c r="G388" i="2"/>
  <c r="H388" i="2"/>
  <c r="I388" i="2"/>
  <c r="M388" i="2"/>
  <c r="N388" i="2"/>
  <c r="O388" i="2"/>
  <c r="F389" i="2"/>
  <c r="P389" i="2" s="1"/>
  <c r="G389" i="2"/>
  <c r="H389" i="2"/>
  <c r="I389" i="2"/>
  <c r="M389" i="2"/>
  <c r="N389" i="2"/>
  <c r="O389" i="2"/>
  <c r="F390" i="2"/>
  <c r="P390" i="2" s="1"/>
  <c r="G390" i="2"/>
  <c r="H390" i="2"/>
  <c r="I390" i="2"/>
  <c r="M390" i="2"/>
  <c r="N390" i="2"/>
  <c r="O390" i="2"/>
  <c r="F391" i="2"/>
  <c r="P391" i="2" s="1"/>
  <c r="G391" i="2"/>
  <c r="H391" i="2"/>
  <c r="I391" i="2"/>
  <c r="M391" i="2"/>
  <c r="N391" i="2"/>
  <c r="O391" i="2"/>
  <c r="F392" i="2"/>
  <c r="P392" i="2" s="1"/>
  <c r="G392" i="2"/>
  <c r="H392" i="2"/>
  <c r="I392" i="2"/>
  <c r="M392" i="2"/>
  <c r="N392" i="2"/>
  <c r="O392" i="2"/>
  <c r="F393" i="2"/>
  <c r="P393" i="2" s="1"/>
  <c r="G393" i="2"/>
  <c r="H393" i="2"/>
  <c r="I393" i="2"/>
  <c r="M393" i="2"/>
  <c r="N393" i="2"/>
  <c r="O393" i="2"/>
  <c r="F394" i="2"/>
  <c r="P394" i="2" s="1"/>
  <c r="G394" i="2"/>
  <c r="H394" i="2"/>
  <c r="I394" i="2"/>
  <c r="M394" i="2"/>
  <c r="N394" i="2"/>
  <c r="O394" i="2"/>
  <c r="F395" i="2"/>
  <c r="P395" i="2" s="1"/>
  <c r="G395" i="2"/>
  <c r="H395" i="2"/>
  <c r="I395" i="2"/>
  <c r="M395" i="2"/>
  <c r="N395" i="2"/>
  <c r="O395" i="2"/>
  <c r="F396" i="2"/>
  <c r="P396" i="2" s="1"/>
  <c r="G396" i="2"/>
  <c r="H396" i="2"/>
  <c r="I396" i="2"/>
  <c r="M396" i="2"/>
  <c r="N396" i="2"/>
  <c r="O396" i="2"/>
  <c r="F397" i="2"/>
  <c r="P397" i="2" s="1"/>
  <c r="G397" i="2"/>
  <c r="H397" i="2"/>
  <c r="I397" i="2"/>
  <c r="M397" i="2"/>
  <c r="N397" i="2"/>
  <c r="O397" i="2"/>
  <c r="F398" i="2"/>
  <c r="P398" i="2" s="1"/>
  <c r="G398" i="2"/>
  <c r="H398" i="2"/>
  <c r="I398" i="2"/>
  <c r="M398" i="2"/>
  <c r="N398" i="2"/>
  <c r="O398" i="2"/>
  <c r="F399" i="2"/>
  <c r="P399" i="2" s="1"/>
  <c r="G399" i="2"/>
  <c r="H399" i="2"/>
  <c r="I399" i="2"/>
  <c r="M399" i="2"/>
  <c r="N399" i="2"/>
  <c r="O399" i="2"/>
  <c r="F400" i="2"/>
  <c r="P400" i="2" s="1"/>
  <c r="G400" i="2"/>
  <c r="H400" i="2"/>
  <c r="I400" i="2"/>
  <c r="M400" i="2"/>
  <c r="N400" i="2"/>
  <c r="O400" i="2"/>
  <c r="F401" i="2"/>
  <c r="P401" i="2" s="1"/>
  <c r="G401" i="2"/>
  <c r="H401" i="2"/>
  <c r="I401" i="2"/>
  <c r="M401" i="2"/>
  <c r="N401" i="2"/>
  <c r="O401" i="2"/>
  <c r="F402" i="2"/>
  <c r="P402" i="2" s="1"/>
  <c r="G402" i="2"/>
  <c r="H402" i="2"/>
  <c r="I402" i="2"/>
  <c r="M402" i="2"/>
  <c r="N402" i="2"/>
  <c r="O402" i="2"/>
  <c r="F403" i="2"/>
  <c r="P403" i="2" s="1"/>
  <c r="G403" i="2"/>
  <c r="H403" i="2"/>
  <c r="I403" i="2"/>
  <c r="M403" i="2"/>
  <c r="N403" i="2"/>
  <c r="O403" i="2"/>
  <c r="F404" i="2"/>
  <c r="P404" i="2" s="1"/>
  <c r="G404" i="2"/>
  <c r="H404" i="2"/>
  <c r="I404" i="2"/>
  <c r="M404" i="2"/>
  <c r="N404" i="2"/>
  <c r="O404" i="2"/>
  <c r="F405" i="2"/>
  <c r="P405" i="2" s="1"/>
  <c r="G405" i="2"/>
  <c r="H405" i="2"/>
  <c r="I405" i="2"/>
  <c r="M405" i="2"/>
  <c r="N405" i="2"/>
  <c r="O405" i="2"/>
  <c r="F406" i="2"/>
  <c r="P406" i="2" s="1"/>
  <c r="G406" i="2"/>
  <c r="H406" i="2"/>
  <c r="I406" i="2"/>
  <c r="M406" i="2"/>
  <c r="N406" i="2"/>
  <c r="O406" i="2"/>
  <c r="F407" i="2"/>
  <c r="G407" i="2"/>
  <c r="H407" i="2"/>
  <c r="I407" i="2"/>
  <c r="J407" i="2"/>
  <c r="M407" i="2"/>
  <c r="N407" i="2"/>
  <c r="O407" i="2"/>
  <c r="P407" i="2"/>
  <c r="F408" i="2"/>
  <c r="G408" i="2"/>
  <c r="H408" i="2"/>
  <c r="I408" i="2"/>
  <c r="J408" i="2"/>
  <c r="M408" i="2"/>
  <c r="N408" i="2"/>
  <c r="O408" i="2"/>
  <c r="P408" i="2"/>
  <c r="F409" i="2"/>
  <c r="G409" i="2"/>
  <c r="H409" i="2"/>
  <c r="I409" i="2"/>
  <c r="J409" i="2"/>
  <c r="M409" i="2"/>
  <c r="N409" i="2"/>
  <c r="O409" i="2"/>
  <c r="P409" i="2"/>
  <c r="F410" i="2"/>
  <c r="G410" i="2"/>
  <c r="H410" i="2"/>
  <c r="I410" i="2"/>
  <c r="J410" i="2"/>
  <c r="M410" i="2"/>
  <c r="N410" i="2"/>
  <c r="O410" i="2"/>
  <c r="P410" i="2"/>
  <c r="F411" i="2"/>
  <c r="G411" i="2"/>
  <c r="H411" i="2"/>
  <c r="I411" i="2"/>
  <c r="J411" i="2"/>
  <c r="M411" i="2"/>
  <c r="N411" i="2"/>
  <c r="O411" i="2"/>
  <c r="P411" i="2"/>
  <c r="F412" i="2"/>
  <c r="P412" i="2" s="1"/>
  <c r="G412" i="2"/>
  <c r="H412" i="2"/>
  <c r="I412" i="2"/>
  <c r="J412" i="2"/>
  <c r="M412" i="2"/>
  <c r="N412" i="2"/>
  <c r="O412" i="2"/>
  <c r="F413" i="2"/>
  <c r="G413" i="2"/>
  <c r="H413" i="2"/>
  <c r="I413" i="2"/>
  <c r="J413" i="2"/>
  <c r="M413" i="2"/>
  <c r="N413" i="2"/>
  <c r="O413" i="2"/>
  <c r="P413" i="2"/>
  <c r="F414" i="2"/>
  <c r="G414" i="2"/>
  <c r="H414" i="2"/>
  <c r="I414" i="2"/>
  <c r="J414" i="2"/>
  <c r="M414" i="2"/>
  <c r="N414" i="2"/>
  <c r="O414" i="2"/>
  <c r="P414" i="2"/>
  <c r="F415" i="2"/>
  <c r="G415" i="2"/>
  <c r="H415" i="2"/>
  <c r="I415" i="2"/>
  <c r="J415" i="2"/>
  <c r="M415" i="2"/>
  <c r="N415" i="2"/>
  <c r="O415" i="2"/>
  <c r="P415" i="2"/>
  <c r="F416" i="2"/>
  <c r="G416" i="2"/>
  <c r="H416" i="2"/>
  <c r="I416" i="2"/>
  <c r="J416" i="2"/>
  <c r="M416" i="2"/>
  <c r="N416" i="2"/>
  <c r="O416" i="2"/>
  <c r="P416" i="2"/>
  <c r="F417" i="2"/>
  <c r="G417" i="2"/>
  <c r="H417" i="2"/>
  <c r="I417" i="2"/>
  <c r="J417" i="2"/>
  <c r="M417" i="2"/>
  <c r="N417" i="2"/>
  <c r="O417" i="2"/>
  <c r="P417" i="2"/>
  <c r="F418" i="2"/>
  <c r="G418" i="2"/>
  <c r="H418" i="2"/>
  <c r="I418" i="2"/>
  <c r="J418" i="2"/>
  <c r="M418" i="2"/>
  <c r="N418" i="2"/>
  <c r="O418" i="2"/>
  <c r="P418" i="2"/>
  <c r="F419" i="2"/>
  <c r="G419" i="2"/>
  <c r="H419" i="2"/>
  <c r="I419" i="2"/>
  <c r="J419" i="2"/>
  <c r="M419" i="2"/>
  <c r="N419" i="2"/>
  <c r="O419" i="2"/>
  <c r="P419" i="2"/>
  <c r="F420" i="2"/>
  <c r="G420" i="2"/>
  <c r="H420" i="2"/>
  <c r="I420" i="2"/>
  <c r="J420" i="2"/>
  <c r="M420" i="2"/>
  <c r="N420" i="2"/>
  <c r="O420" i="2"/>
  <c r="P420" i="2"/>
  <c r="F421" i="2"/>
  <c r="G421" i="2"/>
  <c r="H421" i="2"/>
  <c r="I421" i="2"/>
  <c r="J421" i="2"/>
  <c r="M421" i="2"/>
  <c r="N421" i="2"/>
  <c r="O421" i="2"/>
  <c r="P421" i="2"/>
  <c r="F422" i="2"/>
  <c r="G422" i="2"/>
  <c r="H422" i="2"/>
  <c r="I422" i="2"/>
  <c r="J422" i="2"/>
  <c r="M422" i="2"/>
  <c r="N422" i="2"/>
  <c r="O422" i="2"/>
  <c r="P422" i="2"/>
  <c r="F423" i="2"/>
  <c r="G423" i="2"/>
  <c r="H423" i="2"/>
  <c r="I423" i="2"/>
  <c r="J423" i="2"/>
  <c r="M423" i="2"/>
  <c r="N423" i="2"/>
  <c r="O423" i="2"/>
  <c r="P423" i="2"/>
  <c r="F424" i="2"/>
  <c r="G424" i="2"/>
  <c r="H424" i="2"/>
  <c r="I424" i="2"/>
  <c r="J424" i="2"/>
  <c r="M424" i="2"/>
  <c r="N424" i="2"/>
  <c r="O424" i="2"/>
  <c r="P424" i="2"/>
  <c r="F425" i="2"/>
  <c r="G425" i="2"/>
  <c r="H425" i="2"/>
  <c r="I425" i="2"/>
  <c r="J425" i="2"/>
  <c r="M425" i="2"/>
  <c r="N425" i="2"/>
  <c r="O425" i="2"/>
  <c r="P425" i="2"/>
  <c r="F426" i="2"/>
  <c r="G426" i="2"/>
  <c r="H426" i="2"/>
  <c r="I426" i="2"/>
  <c r="J426" i="2"/>
  <c r="M426" i="2"/>
  <c r="N426" i="2"/>
  <c r="O426" i="2"/>
  <c r="P426" i="2"/>
  <c r="F427" i="2"/>
  <c r="G427" i="2"/>
  <c r="H427" i="2"/>
  <c r="I427" i="2"/>
  <c r="J427" i="2"/>
  <c r="M427" i="2"/>
  <c r="N427" i="2"/>
  <c r="O427" i="2"/>
  <c r="P427" i="2"/>
  <c r="F428" i="2"/>
  <c r="P428" i="2" s="1"/>
  <c r="G428" i="2"/>
  <c r="H428" i="2"/>
  <c r="I428" i="2"/>
  <c r="J428" i="2"/>
  <c r="M428" i="2"/>
  <c r="N428" i="2"/>
  <c r="O428" i="2"/>
  <c r="F429" i="2"/>
  <c r="G429" i="2"/>
  <c r="H429" i="2"/>
  <c r="I429" i="2"/>
  <c r="J429" i="2"/>
  <c r="M429" i="2"/>
  <c r="N429" i="2"/>
  <c r="O429" i="2"/>
  <c r="P429" i="2"/>
  <c r="F430" i="2"/>
  <c r="G430" i="2"/>
  <c r="H430" i="2"/>
  <c r="I430" i="2"/>
  <c r="J430" i="2"/>
  <c r="M430" i="2"/>
  <c r="N430" i="2"/>
  <c r="O430" i="2"/>
  <c r="P430" i="2"/>
  <c r="F431" i="2"/>
  <c r="G431" i="2"/>
  <c r="H431" i="2"/>
  <c r="I431" i="2"/>
  <c r="J431" i="2"/>
  <c r="M431" i="2"/>
  <c r="N431" i="2"/>
  <c r="O431" i="2"/>
  <c r="P431" i="2"/>
  <c r="F432" i="2"/>
  <c r="P432" i="2" s="1"/>
  <c r="G432" i="2"/>
  <c r="H432" i="2"/>
  <c r="I432" i="2"/>
  <c r="J432" i="2"/>
  <c r="M432" i="2"/>
  <c r="N432" i="2"/>
  <c r="O432" i="2"/>
  <c r="F433" i="2"/>
  <c r="P433" i="2" s="1"/>
  <c r="G433" i="2"/>
  <c r="H433" i="2"/>
  <c r="I433" i="2"/>
  <c r="J433" i="2"/>
  <c r="M433" i="2"/>
  <c r="N433" i="2"/>
  <c r="O433" i="2"/>
  <c r="F434" i="2"/>
  <c r="G434" i="2"/>
  <c r="H434" i="2"/>
  <c r="I434" i="2"/>
  <c r="J434" i="2"/>
  <c r="M434" i="2"/>
  <c r="N434" i="2"/>
  <c r="O434" i="2"/>
  <c r="P434" i="2"/>
  <c r="F435" i="2"/>
  <c r="G435" i="2"/>
  <c r="H435" i="2"/>
  <c r="I435" i="2"/>
  <c r="J435" i="2"/>
  <c r="M435" i="2"/>
  <c r="N435" i="2"/>
  <c r="O435" i="2"/>
  <c r="P435" i="2"/>
  <c r="F436" i="2"/>
  <c r="G436" i="2"/>
  <c r="H436" i="2"/>
  <c r="I436" i="2"/>
  <c r="J436" i="2"/>
  <c r="M436" i="2"/>
  <c r="N436" i="2"/>
  <c r="O436" i="2"/>
  <c r="P436" i="2"/>
  <c r="F437" i="2"/>
  <c r="G437" i="2"/>
  <c r="H437" i="2"/>
  <c r="I437" i="2"/>
  <c r="J437" i="2"/>
  <c r="M437" i="2"/>
  <c r="N437" i="2"/>
  <c r="O437" i="2"/>
  <c r="P437" i="2"/>
  <c r="F438" i="2"/>
  <c r="G438" i="2"/>
  <c r="H438" i="2"/>
  <c r="I438" i="2"/>
  <c r="J438" i="2"/>
  <c r="M438" i="2"/>
  <c r="N438" i="2"/>
  <c r="O438" i="2"/>
  <c r="P438" i="2"/>
  <c r="F439" i="2"/>
  <c r="G439" i="2"/>
  <c r="H439" i="2"/>
  <c r="I439" i="2"/>
  <c r="J439" i="2"/>
  <c r="M439" i="2"/>
  <c r="N439" i="2"/>
  <c r="O439" i="2"/>
  <c r="P439" i="2"/>
  <c r="F440" i="2"/>
  <c r="P440" i="2" s="1"/>
  <c r="G440" i="2"/>
  <c r="H440" i="2"/>
  <c r="I440" i="2"/>
  <c r="J440" i="2"/>
  <c r="M440" i="2"/>
  <c r="N440" i="2"/>
  <c r="O440" i="2"/>
  <c r="F441" i="2"/>
  <c r="G441" i="2"/>
  <c r="H441" i="2"/>
  <c r="I441" i="2"/>
  <c r="J441" i="2"/>
  <c r="M441" i="2"/>
  <c r="N441" i="2"/>
  <c r="O441" i="2"/>
  <c r="P441" i="2"/>
  <c r="F442" i="2"/>
  <c r="G442" i="2"/>
  <c r="H442" i="2"/>
  <c r="I442" i="2"/>
  <c r="J442" i="2"/>
  <c r="M442" i="2"/>
  <c r="N442" i="2"/>
  <c r="O442" i="2"/>
  <c r="P442" i="2"/>
  <c r="F443" i="2"/>
  <c r="G443" i="2"/>
  <c r="H443" i="2"/>
  <c r="I443" i="2"/>
  <c r="J443" i="2"/>
  <c r="M443" i="2"/>
  <c r="N443" i="2"/>
  <c r="O443" i="2"/>
  <c r="P443" i="2"/>
  <c r="F444" i="2"/>
  <c r="G444" i="2"/>
  <c r="H444" i="2"/>
  <c r="I444" i="2"/>
  <c r="J444" i="2"/>
  <c r="M444" i="2"/>
  <c r="N444" i="2"/>
  <c r="O444" i="2"/>
  <c r="P444" i="2"/>
  <c r="F445" i="2"/>
  <c r="G445" i="2"/>
  <c r="H445" i="2"/>
  <c r="I445" i="2"/>
  <c r="J445" i="2"/>
  <c r="M445" i="2"/>
  <c r="N445" i="2"/>
  <c r="O445" i="2"/>
  <c r="P445" i="2"/>
  <c r="F446" i="2"/>
  <c r="G446" i="2"/>
  <c r="H446" i="2"/>
  <c r="I446" i="2"/>
  <c r="J446" i="2"/>
  <c r="M446" i="2"/>
  <c r="N446" i="2"/>
  <c r="O446" i="2"/>
  <c r="P446" i="2"/>
  <c r="F447" i="2"/>
  <c r="G447" i="2"/>
  <c r="H447" i="2"/>
  <c r="I447" i="2"/>
  <c r="J447" i="2"/>
  <c r="M447" i="2"/>
  <c r="N447" i="2"/>
  <c r="O447" i="2"/>
  <c r="P447" i="2"/>
  <c r="F448" i="2"/>
  <c r="G448" i="2"/>
  <c r="H448" i="2"/>
  <c r="I448" i="2"/>
  <c r="J448" i="2"/>
  <c r="M448" i="2"/>
  <c r="N448" i="2"/>
  <c r="O448" i="2"/>
  <c r="P448" i="2"/>
  <c r="F449" i="2"/>
  <c r="G449" i="2"/>
  <c r="H449" i="2"/>
  <c r="I449" i="2"/>
  <c r="J449" i="2"/>
  <c r="M449" i="2"/>
  <c r="N449" i="2"/>
  <c r="O449" i="2"/>
  <c r="P449" i="2"/>
  <c r="F450" i="2"/>
  <c r="G450" i="2"/>
  <c r="H450" i="2"/>
  <c r="I450" i="2"/>
  <c r="J450" i="2"/>
  <c r="M450" i="2"/>
  <c r="N450" i="2"/>
  <c r="O450" i="2"/>
  <c r="P450" i="2"/>
  <c r="F451" i="2"/>
  <c r="G451" i="2"/>
  <c r="H451" i="2"/>
  <c r="I451" i="2"/>
  <c r="J451" i="2"/>
  <c r="M451" i="2"/>
  <c r="N451" i="2"/>
  <c r="O451" i="2"/>
  <c r="P451" i="2"/>
  <c r="N4" i="1" l="1"/>
  <c r="I5" i="1"/>
  <c r="F11" i="2"/>
  <c r="P11" i="2" s="1"/>
  <c r="G11" i="2"/>
  <c r="H11" i="2"/>
  <c r="I11" i="2"/>
  <c r="M11" i="2"/>
  <c r="N11" i="2"/>
  <c r="F12" i="2"/>
  <c r="P12" i="2" s="1"/>
  <c r="G12" i="2"/>
  <c r="H12" i="2"/>
  <c r="I12" i="2"/>
  <c r="M12" i="2"/>
  <c r="N12" i="2"/>
  <c r="F13" i="2"/>
  <c r="P13" i="2" s="1"/>
  <c r="G13" i="2"/>
  <c r="H13" i="2"/>
  <c r="I13" i="2"/>
  <c r="M13" i="2"/>
  <c r="N13" i="2"/>
  <c r="F14" i="2"/>
  <c r="P14" i="2" s="1"/>
  <c r="G14" i="2"/>
  <c r="H14" i="2"/>
  <c r="I14" i="2"/>
  <c r="M14" i="2"/>
  <c r="N14" i="2"/>
  <c r="F15" i="2"/>
  <c r="P15" i="2" s="1"/>
  <c r="G15" i="2"/>
  <c r="H15" i="2"/>
  <c r="I15" i="2"/>
  <c r="M15" i="2"/>
  <c r="N15" i="2"/>
  <c r="F16" i="2"/>
  <c r="P16" i="2" s="1"/>
  <c r="G16" i="2"/>
  <c r="H16" i="2"/>
  <c r="I16" i="2"/>
  <c r="M16" i="2"/>
  <c r="N16" i="2"/>
  <c r="F17" i="2"/>
  <c r="P17" i="2" s="1"/>
  <c r="G17" i="2"/>
  <c r="H17" i="2"/>
  <c r="I17" i="2"/>
  <c r="M17" i="2"/>
  <c r="N17" i="2"/>
  <c r="F18" i="2"/>
  <c r="P18" i="2" s="1"/>
  <c r="G18" i="2"/>
  <c r="H18" i="2"/>
  <c r="I18" i="2"/>
  <c r="M18" i="2"/>
  <c r="N18" i="2"/>
  <c r="F19" i="2"/>
  <c r="P19" i="2" s="1"/>
  <c r="G19" i="2"/>
  <c r="H19" i="2"/>
  <c r="I19" i="2"/>
  <c r="M19" i="2"/>
  <c r="N19" i="2"/>
  <c r="F20" i="2"/>
  <c r="P20" i="2" s="1"/>
  <c r="G20" i="2"/>
  <c r="H20" i="2"/>
  <c r="I20" i="2"/>
  <c r="M20" i="2"/>
  <c r="N20" i="2"/>
  <c r="F21" i="2"/>
  <c r="P21" i="2" s="1"/>
  <c r="G21" i="2"/>
  <c r="H21" i="2"/>
  <c r="I21" i="2"/>
  <c r="M21" i="2"/>
  <c r="N21" i="2"/>
  <c r="F22" i="2"/>
  <c r="P22" i="2" s="1"/>
  <c r="G22" i="2"/>
  <c r="H22" i="2"/>
  <c r="I22" i="2"/>
  <c r="M22" i="2"/>
  <c r="N22" i="2"/>
  <c r="F23" i="2"/>
  <c r="P23" i="2" s="1"/>
  <c r="G23" i="2"/>
  <c r="H23" i="2"/>
  <c r="I23" i="2"/>
  <c r="M23" i="2"/>
  <c r="N23" i="2"/>
  <c r="F24" i="2"/>
  <c r="P24" i="2" s="1"/>
  <c r="G24" i="2"/>
  <c r="H24" i="2"/>
  <c r="I24" i="2"/>
  <c r="M24" i="2"/>
  <c r="N24" i="2"/>
  <c r="F25" i="2"/>
  <c r="P25" i="2" s="1"/>
  <c r="G25" i="2"/>
  <c r="H25" i="2"/>
  <c r="I25" i="2"/>
  <c r="M25" i="2"/>
  <c r="N25" i="2"/>
  <c r="F26" i="2"/>
  <c r="P26" i="2" s="1"/>
  <c r="G26" i="2"/>
  <c r="H26" i="2"/>
  <c r="I26" i="2"/>
  <c r="M26" i="2"/>
  <c r="N26" i="2"/>
  <c r="F27" i="2"/>
  <c r="P27" i="2" s="1"/>
  <c r="G27" i="2"/>
  <c r="H27" i="2"/>
  <c r="I27" i="2"/>
  <c r="M27" i="2"/>
  <c r="N27" i="2"/>
  <c r="F28" i="2"/>
  <c r="P28" i="2" s="1"/>
  <c r="G28" i="2"/>
  <c r="H28" i="2"/>
  <c r="I28" i="2"/>
  <c r="M28" i="2"/>
  <c r="N28" i="2"/>
  <c r="F29" i="2"/>
  <c r="P29" i="2" s="1"/>
  <c r="G29" i="2"/>
  <c r="H29" i="2"/>
  <c r="I29" i="2"/>
  <c r="M29" i="2"/>
  <c r="N29" i="2"/>
  <c r="F30" i="2"/>
  <c r="P30" i="2" s="1"/>
  <c r="G30" i="2"/>
  <c r="H30" i="2"/>
  <c r="I30" i="2"/>
  <c r="M30" i="2"/>
  <c r="N30" i="2"/>
  <c r="F31" i="2"/>
  <c r="P31" i="2" s="1"/>
  <c r="G31" i="2"/>
  <c r="H31" i="2"/>
  <c r="I31" i="2"/>
  <c r="M31" i="2"/>
  <c r="N31" i="2"/>
  <c r="F32" i="2"/>
  <c r="P32" i="2" s="1"/>
  <c r="G32" i="2"/>
  <c r="H32" i="2"/>
  <c r="I32" i="2"/>
  <c r="M32" i="2"/>
  <c r="N32" i="2"/>
  <c r="F33" i="2"/>
  <c r="P33" i="2" s="1"/>
  <c r="G33" i="2"/>
  <c r="H33" i="2"/>
  <c r="I33" i="2"/>
  <c r="M33" i="2"/>
  <c r="N33" i="2"/>
  <c r="F34" i="2"/>
  <c r="P34" i="2" s="1"/>
  <c r="G34" i="2"/>
  <c r="H34" i="2"/>
  <c r="I34" i="2"/>
  <c r="M34" i="2"/>
  <c r="N34" i="2"/>
  <c r="F35" i="2"/>
  <c r="P35" i="2" s="1"/>
  <c r="G35" i="2"/>
  <c r="H35" i="2"/>
  <c r="I35" i="2"/>
  <c r="M35" i="2"/>
  <c r="N35" i="2"/>
  <c r="F36" i="2"/>
  <c r="P36" i="2" s="1"/>
  <c r="G36" i="2"/>
  <c r="H36" i="2"/>
  <c r="I36" i="2"/>
  <c r="M36" i="2"/>
  <c r="N36" i="2"/>
  <c r="F37" i="2"/>
  <c r="P37" i="2" s="1"/>
  <c r="G37" i="2"/>
  <c r="H37" i="2"/>
  <c r="I37" i="2"/>
  <c r="M37" i="2"/>
  <c r="N37" i="2"/>
  <c r="F38" i="2"/>
  <c r="P38" i="2" s="1"/>
  <c r="G38" i="2"/>
  <c r="H38" i="2"/>
  <c r="I38" i="2"/>
  <c r="M38" i="2"/>
  <c r="N38" i="2"/>
  <c r="F39" i="2"/>
  <c r="P39" i="2" s="1"/>
  <c r="G39" i="2"/>
  <c r="H39" i="2"/>
  <c r="I39" i="2"/>
  <c r="M39" i="2"/>
  <c r="N39" i="2"/>
  <c r="F40" i="2"/>
  <c r="P40" i="2" s="1"/>
  <c r="G40" i="2"/>
  <c r="H40" i="2"/>
  <c r="I40" i="2"/>
  <c r="M40" i="2"/>
  <c r="N40" i="2"/>
  <c r="F41" i="2"/>
  <c r="P41" i="2" s="1"/>
  <c r="G41" i="2"/>
  <c r="H41" i="2"/>
  <c r="I41" i="2"/>
  <c r="M41" i="2"/>
  <c r="N41" i="2"/>
  <c r="F42" i="2"/>
  <c r="P42" i="2" s="1"/>
  <c r="G42" i="2"/>
  <c r="H42" i="2"/>
  <c r="I42" i="2"/>
  <c r="M42" i="2"/>
  <c r="N42" i="2"/>
  <c r="F43" i="2"/>
  <c r="P43" i="2" s="1"/>
  <c r="G43" i="2"/>
  <c r="H43" i="2"/>
  <c r="I43" i="2"/>
  <c r="M43" i="2"/>
  <c r="N43" i="2"/>
  <c r="F44" i="2"/>
  <c r="P44" i="2" s="1"/>
  <c r="G44" i="2"/>
  <c r="H44" i="2"/>
  <c r="I44" i="2"/>
  <c r="M44" i="2"/>
  <c r="N44" i="2"/>
  <c r="F45" i="2"/>
  <c r="P45" i="2" s="1"/>
  <c r="G45" i="2"/>
  <c r="H45" i="2"/>
  <c r="I45" i="2"/>
  <c r="M45" i="2"/>
  <c r="N45" i="2"/>
  <c r="F46" i="2"/>
  <c r="P46" i="2" s="1"/>
  <c r="G46" i="2"/>
  <c r="H46" i="2"/>
  <c r="I46" i="2"/>
  <c r="M46" i="2"/>
  <c r="N46" i="2"/>
  <c r="F47" i="2"/>
  <c r="P47" i="2" s="1"/>
  <c r="G47" i="2"/>
  <c r="H47" i="2"/>
  <c r="I47" i="2"/>
  <c r="M47" i="2"/>
  <c r="N47" i="2"/>
  <c r="F48" i="2"/>
  <c r="P48" i="2" s="1"/>
  <c r="G48" i="2"/>
  <c r="H48" i="2"/>
  <c r="I48" i="2"/>
  <c r="M48" i="2"/>
  <c r="N48" i="2"/>
  <c r="F49" i="2"/>
  <c r="P49" i="2" s="1"/>
  <c r="G49" i="2"/>
  <c r="H49" i="2"/>
  <c r="I49" i="2"/>
  <c r="M49" i="2"/>
  <c r="N49" i="2"/>
  <c r="F50" i="2"/>
  <c r="P50" i="2" s="1"/>
  <c r="G50" i="2"/>
  <c r="H50" i="2"/>
  <c r="I50" i="2"/>
  <c r="M50" i="2"/>
  <c r="N50" i="2"/>
  <c r="F51" i="2"/>
  <c r="P51" i="2" s="1"/>
  <c r="G51" i="2"/>
  <c r="H51" i="2"/>
  <c r="I51" i="2"/>
  <c r="M51" i="2"/>
  <c r="N51" i="2"/>
  <c r="F52" i="2"/>
  <c r="P52" i="2" s="1"/>
  <c r="G52" i="2"/>
  <c r="H52" i="2"/>
  <c r="I52" i="2"/>
  <c r="M52" i="2"/>
  <c r="N52" i="2"/>
  <c r="F53" i="2"/>
  <c r="P53" i="2" s="1"/>
  <c r="G53" i="2"/>
  <c r="H53" i="2"/>
  <c r="I53" i="2"/>
  <c r="M53" i="2"/>
  <c r="N53" i="2"/>
  <c r="F54" i="2"/>
  <c r="P54" i="2" s="1"/>
  <c r="G54" i="2"/>
  <c r="H54" i="2"/>
  <c r="I54" i="2"/>
  <c r="M54" i="2"/>
  <c r="N54" i="2"/>
  <c r="F55" i="2"/>
  <c r="P55" i="2" s="1"/>
  <c r="G55" i="2"/>
  <c r="H55" i="2"/>
  <c r="I55" i="2"/>
  <c r="M55" i="2"/>
  <c r="N55" i="2"/>
  <c r="F56" i="2"/>
  <c r="P56" i="2" s="1"/>
  <c r="G56" i="2"/>
  <c r="H56" i="2"/>
  <c r="I56" i="2"/>
  <c r="M56" i="2"/>
  <c r="N56" i="2"/>
  <c r="F57" i="2"/>
  <c r="P57" i="2" s="1"/>
  <c r="G57" i="2"/>
  <c r="H57" i="2"/>
  <c r="I57" i="2"/>
  <c r="M57" i="2"/>
  <c r="N57" i="2"/>
  <c r="F58" i="2"/>
  <c r="P58" i="2" s="1"/>
  <c r="G58" i="2"/>
  <c r="H58" i="2"/>
  <c r="I58" i="2"/>
  <c r="M58" i="2"/>
  <c r="N58" i="2"/>
  <c r="F59" i="2"/>
  <c r="P59" i="2" s="1"/>
  <c r="G59" i="2"/>
  <c r="H59" i="2"/>
  <c r="I59" i="2"/>
  <c r="M59" i="2"/>
  <c r="N59" i="2"/>
  <c r="F60" i="2"/>
  <c r="P60" i="2" s="1"/>
  <c r="G60" i="2"/>
  <c r="H60" i="2"/>
  <c r="I60" i="2"/>
  <c r="M60" i="2"/>
  <c r="N60" i="2"/>
  <c r="F61" i="2"/>
  <c r="P61" i="2" s="1"/>
  <c r="G61" i="2"/>
  <c r="H61" i="2"/>
  <c r="I61" i="2"/>
  <c r="M61" i="2"/>
  <c r="N61" i="2"/>
  <c r="F62" i="2"/>
  <c r="P62" i="2" s="1"/>
  <c r="G62" i="2"/>
  <c r="H62" i="2"/>
  <c r="I62" i="2"/>
  <c r="M62" i="2"/>
  <c r="N62" i="2"/>
  <c r="F63" i="2"/>
  <c r="P63" i="2" s="1"/>
  <c r="G63" i="2"/>
  <c r="H63" i="2"/>
  <c r="I63" i="2"/>
  <c r="M63" i="2"/>
  <c r="N63" i="2"/>
  <c r="F64" i="2"/>
  <c r="P64" i="2" s="1"/>
  <c r="G64" i="2"/>
  <c r="H64" i="2"/>
  <c r="I64" i="2"/>
  <c r="M64" i="2"/>
  <c r="N64" i="2"/>
  <c r="F65" i="2"/>
  <c r="P65" i="2" s="1"/>
  <c r="G65" i="2"/>
  <c r="H65" i="2"/>
  <c r="I65" i="2"/>
  <c r="M65" i="2"/>
  <c r="N65" i="2"/>
  <c r="F66" i="2"/>
  <c r="P66" i="2" s="1"/>
  <c r="G66" i="2"/>
  <c r="H66" i="2"/>
  <c r="I66" i="2"/>
  <c r="M66" i="2"/>
  <c r="N66" i="2"/>
  <c r="F67" i="2"/>
  <c r="P67" i="2" s="1"/>
  <c r="G67" i="2"/>
  <c r="H67" i="2"/>
  <c r="I67" i="2"/>
  <c r="M67" i="2"/>
  <c r="N67" i="2"/>
  <c r="F68" i="2"/>
  <c r="P68" i="2" s="1"/>
  <c r="G68" i="2"/>
  <c r="H68" i="2"/>
  <c r="I68" i="2"/>
  <c r="M68" i="2"/>
  <c r="N68" i="2"/>
  <c r="F69" i="2"/>
  <c r="P69" i="2" s="1"/>
  <c r="G69" i="2"/>
  <c r="H69" i="2"/>
  <c r="I69" i="2"/>
  <c r="M69" i="2"/>
  <c r="N69" i="2"/>
  <c r="F70" i="2"/>
  <c r="P70" i="2" s="1"/>
  <c r="G70" i="2"/>
  <c r="H70" i="2"/>
  <c r="I70" i="2"/>
  <c r="M70" i="2"/>
  <c r="N70" i="2"/>
  <c r="F71" i="2"/>
  <c r="P71" i="2" s="1"/>
  <c r="G71" i="2"/>
  <c r="H71" i="2"/>
  <c r="I71" i="2"/>
  <c r="M71" i="2"/>
  <c r="N71" i="2"/>
  <c r="F72" i="2"/>
  <c r="P72" i="2" s="1"/>
  <c r="G72" i="2"/>
  <c r="H72" i="2"/>
  <c r="I72" i="2"/>
  <c r="M72" i="2"/>
  <c r="N72" i="2"/>
  <c r="F73" i="2"/>
  <c r="P73" i="2" s="1"/>
  <c r="G73" i="2"/>
  <c r="H73" i="2"/>
  <c r="I73" i="2"/>
  <c r="M73" i="2"/>
  <c r="N73" i="2"/>
  <c r="F74" i="2"/>
  <c r="P74" i="2" s="1"/>
  <c r="G74" i="2"/>
  <c r="H74" i="2"/>
  <c r="I74" i="2"/>
  <c r="M74" i="2"/>
  <c r="N74" i="2"/>
  <c r="F75" i="2"/>
  <c r="P75" i="2" s="1"/>
  <c r="G75" i="2"/>
  <c r="H75" i="2"/>
  <c r="I75" i="2"/>
  <c r="M75" i="2"/>
  <c r="N75" i="2"/>
  <c r="F76" i="2"/>
  <c r="P76" i="2" s="1"/>
  <c r="G76" i="2"/>
  <c r="H76" i="2"/>
  <c r="I76" i="2"/>
  <c r="M76" i="2"/>
  <c r="N76" i="2"/>
  <c r="F77" i="2"/>
  <c r="P77" i="2" s="1"/>
  <c r="G77" i="2"/>
  <c r="H77" i="2"/>
  <c r="I77" i="2"/>
  <c r="M77" i="2"/>
  <c r="N77" i="2"/>
  <c r="F78" i="2"/>
  <c r="P78" i="2" s="1"/>
  <c r="G78" i="2"/>
  <c r="H78" i="2"/>
  <c r="I78" i="2"/>
  <c r="M78" i="2"/>
  <c r="N78" i="2"/>
  <c r="F79" i="2"/>
  <c r="P79" i="2" s="1"/>
  <c r="G79" i="2"/>
  <c r="H79" i="2"/>
  <c r="I79" i="2"/>
  <c r="M79" i="2"/>
  <c r="N79" i="2"/>
  <c r="F80" i="2"/>
  <c r="P80" i="2" s="1"/>
  <c r="G80" i="2"/>
  <c r="H80" i="2"/>
  <c r="I80" i="2"/>
  <c r="M80" i="2"/>
  <c r="N80" i="2"/>
  <c r="P81" i="2"/>
  <c r="G81" i="2"/>
  <c r="H81" i="2"/>
  <c r="I81" i="2"/>
  <c r="M81" i="2"/>
  <c r="N81" i="2"/>
  <c r="F82" i="2"/>
  <c r="P82" i="2" s="1"/>
  <c r="G82" i="2"/>
  <c r="H82" i="2"/>
  <c r="I82" i="2"/>
  <c r="M82" i="2"/>
  <c r="N82" i="2"/>
  <c r="F84" i="2"/>
  <c r="P84" i="2" s="1"/>
  <c r="G84" i="2"/>
  <c r="H84" i="2"/>
  <c r="I84" i="2"/>
  <c r="M84" i="2"/>
  <c r="N84" i="2"/>
  <c r="F85" i="2"/>
  <c r="P85" i="2" s="1"/>
  <c r="G85" i="2"/>
  <c r="H85" i="2"/>
  <c r="I85" i="2"/>
  <c r="M85" i="2"/>
  <c r="N85" i="2"/>
  <c r="F86" i="2"/>
  <c r="P86" i="2" s="1"/>
  <c r="G86" i="2"/>
  <c r="H86" i="2"/>
  <c r="I86" i="2"/>
  <c r="M86" i="2"/>
  <c r="N86" i="2"/>
  <c r="F87" i="2"/>
  <c r="P87" i="2" s="1"/>
  <c r="G87" i="2"/>
  <c r="H87" i="2"/>
  <c r="I87" i="2"/>
  <c r="M87" i="2"/>
  <c r="N87" i="2"/>
  <c r="F88" i="2"/>
  <c r="P88" i="2" s="1"/>
  <c r="G88" i="2"/>
  <c r="H88" i="2"/>
  <c r="I88" i="2"/>
  <c r="M88" i="2"/>
  <c r="N88" i="2"/>
  <c r="F89" i="2"/>
  <c r="P89" i="2" s="1"/>
  <c r="G89" i="2"/>
  <c r="H89" i="2"/>
  <c r="I89" i="2"/>
  <c r="M89" i="2"/>
  <c r="N89" i="2"/>
  <c r="F90" i="2"/>
  <c r="P90" i="2" s="1"/>
  <c r="G90" i="2"/>
  <c r="H90" i="2"/>
  <c r="I90" i="2"/>
  <c r="M90" i="2"/>
  <c r="N90" i="2"/>
  <c r="F91" i="2"/>
  <c r="P91" i="2" s="1"/>
  <c r="G91" i="2"/>
  <c r="H91" i="2"/>
  <c r="I91" i="2"/>
  <c r="M91" i="2"/>
  <c r="N91" i="2"/>
  <c r="F92" i="2"/>
  <c r="P92" i="2" s="1"/>
  <c r="G92" i="2"/>
  <c r="H92" i="2"/>
  <c r="I92" i="2"/>
  <c r="M92" i="2"/>
  <c r="N92" i="2"/>
  <c r="F93" i="2"/>
  <c r="P93" i="2" s="1"/>
  <c r="G93" i="2"/>
  <c r="H93" i="2"/>
  <c r="I93" i="2"/>
  <c r="M93" i="2"/>
  <c r="N93" i="2"/>
  <c r="F94" i="2"/>
  <c r="P94" i="2" s="1"/>
  <c r="G94" i="2"/>
  <c r="H94" i="2"/>
  <c r="I94" i="2"/>
  <c r="M94" i="2"/>
  <c r="N94" i="2"/>
  <c r="F95" i="2"/>
  <c r="P95" i="2" s="1"/>
  <c r="G95" i="2"/>
  <c r="H95" i="2"/>
  <c r="I95" i="2"/>
  <c r="M95" i="2"/>
  <c r="N95" i="2"/>
  <c r="F96" i="2"/>
  <c r="P96" i="2" s="1"/>
  <c r="G96" i="2"/>
  <c r="H96" i="2"/>
  <c r="I96" i="2"/>
  <c r="M96" i="2"/>
  <c r="N96" i="2"/>
  <c r="F97" i="2"/>
  <c r="P97" i="2" s="1"/>
  <c r="G97" i="2"/>
  <c r="H97" i="2"/>
  <c r="I97" i="2"/>
  <c r="M97" i="2"/>
  <c r="N97" i="2"/>
  <c r="F98" i="2"/>
  <c r="P98" i="2" s="1"/>
  <c r="G98" i="2"/>
  <c r="H98" i="2"/>
  <c r="I98" i="2"/>
  <c r="M98" i="2"/>
  <c r="N98" i="2"/>
  <c r="F99" i="2"/>
  <c r="P99" i="2" s="1"/>
  <c r="G99" i="2"/>
  <c r="H99" i="2"/>
  <c r="I99" i="2"/>
  <c r="M99" i="2"/>
  <c r="N99" i="2"/>
  <c r="P101" i="2"/>
  <c r="G101" i="2"/>
  <c r="H101" i="2"/>
  <c r="I101" i="2"/>
  <c r="M101" i="2"/>
  <c r="N101" i="2"/>
  <c r="F102" i="2"/>
  <c r="P102" i="2" s="1"/>
  <c r="G102" i="2"/>
  <c r="H102" i="2"/>
  <c r="I102" i="2"/>
  <c r="M102" i="2"/>
  <c r="N102" i="2"/>
  <c r="F103" i="2"/>
  <c r="P103" i="2" s="1"/>
  <c r="G103" i="2"/>
  <c r="H103" i="2"/>
  <c r="I103" i="2"/>
  <c r="M103" i="2"/>
  <c r="N103" i="2"/>
  <c r="F104" i="2"/>
  <c r="P104" i="2" s="1"/>
  <c r="G104" i="2"/>
  <c r="H104" i="2"/>
  <c r="I104" i="2"/>
  <c r="M104" i="2"/>
  <c r="N104" i="2"/>
  <c r="F105" i="2"/>
  <c r="P105" i="2" s="1"/>
  <c r="G105" i="2"/>
  <c r="H105" i="2"/>
  <c r="I105" i="2"/>
  <c r="M105" i="2"/>
  <c r="N105" i="2"/>
  <c r="F106" i="2"/>
  <c r="P106" i="2" s="1"/>
  <c r="G106" i="2"/>
  <c r="H106" i="2"/>
  <c r="I106" i="2"/>
  <c r="M106" i="2"/>
  <c r="N106" i="2"/>
  <c r="F107" i="2"/>
  <c r="P107" i="2" s="1"/>
  <c r="G107" i="2"/>
  <c r="H107" i="2"/>
  <c r="I107" i="2"/>
  <c r="M107" i="2"/>
  <c r="N107" i="2"/>
  <c r="F108" i="2"/>
  <c r="P108" i="2" s="1"/>
  <c r="G108" i="2"/>
  <c r="H108" i="2"/>
  <c r="I108" i="2"/>
  <c r="M108" i="2"/>
  <c r="N108" i="2"/>
  <c r="F109" i="2"/>
  <c r="P109" i="2" s="1"/>
  <c r="G109" i="2"/>
  <c r="H109" i="2"/>
  <c r="I109" i="2"/>
  <c r="M109" i="2"/>
  <c r="N109" i="2"/>
  <c r="F110" i="2"/>
  <c r="P110" i="2" s="1"/>
  <c r="G110" i="2"/>
  <c r="H110" i="2"/>
  <c r="I110" i="2"/>
  <c r="M110" i="2"/>
  <c r="N110" i="2"/>
  <c r="F111" i="2"/>
  <c r="P111" i="2" s="1"/>
  <c r="G111" i="2"/>
  <c r="H111" i="2"/>
  <c r="I111" i="2"/>
  <c r="M111" i="2"/>
  <c r="N111" i="2"/>
  <c r="F112" i="2"/>
  <c r="P112" i="2" s="1"/>
  <c r="G112" i="2"/>
  <c r="H112" i="2"/>
  <c r="I112" i="2"/>
  <c r="M112" i="2"/>
  <c r="N112" i="2"/>
  <c r="F113" i="2"/>
  <c r="P113" i="2" s="1"/>
  <c r="G113" i="2"/>
  <c r="H113" i="2"/>
  <c r="I113" i="2"/>
  <c r="M113" i="2"/>
  <c r="N113" i="2"/>
  <c r="F114" i="2"/>
  <c r="P114" i="2" s="1"/>
  <c r="G114" i="2"/>
  <c r="H114" i="2"/>
  <c r="I114" i="2"/>
  <c r="M114" i="2"/>
  <c r="N114" i="2"/>
  <c r="F115" i="2"/>
  <c r="P115" i="2" s="1"/>
  <c r="G115" i="2"/>
  <c r="H115" i="2"/>
  <c r="I115" i="2"/>
  <c r="M115" i="2"/>
  <c r="N115" i="2"/>
  <c r="F116" i="2"/>
  <c r="P116" i="2" s="1"/>
  <c r="G116" i="2"/>
  <c r="H116" i="2"/>
  <c r="I116" i="2"/>
  <c r="M116" i="2"/>
  <c r="N116" i="2"/>
  <c r="F117" i="2"/>
  <c r="P117" i="2" s="1"/>
  <c r="G117" i="2"/>
  <c r="H117" i="2"/>
  <c r="I117" i="2"/>
  <c r="M117" i="2"/>
  <c r="N117" i="2"/>
  <c r="F118" i="2"/>
  <c r="P118" i="2" s="1"/>
  <c r="G118" i="2"/>
  <c r="H118" i="2"/>
  <c r="I118" i="2"/>
  <c r="M118" i="2"/>
  <c r="N118" i="2"/>
  <c r="F119" i="2"/>
  <c r="P119" i="2" s="1"/>
  <c r="G119" i="2"/>
  <c r="H119" i="2"/>
  <c r="I119" i="2"/>
  <c r="M119" i="2"/>
  <c r="N119" i="2"/>
  <c r="F120" i="2"/>
  <c r="P120" i="2" s="1"/>
  <c r="G120" i="2"/>
  <c r="H120" i="2"/>
  <c r="I120" i="2"/>
  <c r="M120" i="2"/>
  <c r="N120" i="2"/>
  <c r="F121" i="2"/>
  <c r="P121" i="2" s="1"/>
  <c r="G121" i="2"/>
  <c r="H121" i="2"/>
  <c r="I121" i="2"/>
  <c r="M121" i="2"/>
  <c r="N121" i="2"/>
  <c r="F122" i="2"/>
  <c r="P122" i="2" s="1"/>
  <c r="G122" i="2"/>
  <c r="H122" i="2"/>
  <c r="I122" i="2"/>
  <c r="M122" i="2"/>
  <c r="N122" i="2"/>
  <c r="F123" i="2"/>
  <c r="P123" i="2" s="1"/>
  <c r="G123" i="2"/>
  <c r="H123" i="2"/>
  <c r="I123" i="2"/>
  <c r="M123" i="2"/>
  <c r="N123" i="2"/>
  <c r="F124" i="2"/>
  <c r="P124" i="2" s="1"/>
  <c r="G124" i="2"/>
  <c r="H124" i="2"/>
  <c r="I124" i="2"/>
  <c r="M124" i="2"/>
  <c r="N124" i="2"/>
  <c r="F125" i="2"/>
  <c r="P125" i="2" s="1"/>
  <c r="G125" i="2"/>
  <c r="H125" i="2"/>
  <c r="I125" i="2"/>
  <c r="M125" i="2"/>
  <c r="N125" i="2"/>
  <c r="F126" i="2"/>
  <c r="P126" i="2" s="1"/>
  <c r="G126" i="2"/>
  <c r="H126" i="2"/>
  <c r="I126" i="2"/>
  <c r="M126" i="2"/>
  <c r="N126" i="2"/>
  <c r="F127" i="2"/>
  <c r="P127" i="2" s="1"/>
  <c r="G127" i="2"/>
  <c r="H127" i="2"/>
  <c r="I127" i="2"/>
  <c r="M127" i="2"/>
  <c r="N127" i="2"/>
  <c r="F128" i="2"/>
  <c r="P128" i="2" s="1"/>
  <c r="G128" i="2"/>
  <c r="H128" i="2"/>
  <c r="I128" i="2"/>
  <c r="M128" i="2"/>
  <c r="N128" i="2"/>
  <c r="F129" i="2"/>
  <c r="P129" i="2" s="1"/>
  <c r="G129" i="2"/>
  <c r="H129" i="2"/>
  <c r="I129" i="2"/>
  <c r="M129" i="2"/>
  <c r="N129" i="2"/>
  <c r="F130" i="2"/>
  <c r="P130" i="2" s="1"/>
  <c r="G130" i="2"/>
  <c r="H130" i="2"/>
  <c r="I130" i="2"/>
  <c r="M130" i="2"/>
  <c r="N130" i="2"/>
  <c r="F131" i="2"/>
  <c r="P131" i="2" s="1"/>
  <c r="G131" i="2"/>
  <c r="H131" i="2"/>
  <c r="I131" i="2"/>
  <c r="M131" i="2"/>
  <c r="N131" i="2"/>
  <c r="F132" i="2"/>
  <c r="P132" i="2" s="1"/>
  <c r="G132" i="2"/>
  <c r="H132" i="2"/>
  <c r="I132" i="2"/>
  <c r="M132" i="2"/>
  <c r="N132" i="2"/>
  <c r="O132" i="2"/>
  <c r="F133" i="2"/>
  <c r="P133" i="2" s="1"/>
  <c r="G133" i="2"/>
  <c r="H133" i="2"/>
  <c r="I133" i="2"/>
  <c r="M133" i="2"/>
  <c r="N133" i="2"/>
  <c r="O133" i="2"/>
  <c r="F134" i="2"/>
  <c r="P134" i="2" s="1"/>
  <c r="G134" i="2"/>
  <c r="H134" i="2"/>
  <c r="I134" i="2"/>
  <c r="M134" i="2"/>
  <c r="N134" i="2"/>
  <c r="O134" i="2"/>
  <c r="F135" i="2"/>
  <c r="P135" i="2" s="1"/>
  <c r="G135" i="2"/>
  <c r="H135" i="2"/>
  <c r="I135" i="2"/>
  <c r="M135" i="2"/>
  <c r="N135" i="2"/>
  <c r="O135" i="2"/>
  <c r="F136" i="2"/>
  <c r="P136" i="2" s="1"/>
  <c r="G136" i="2"/>
  <c r="H136" i="2"/>
  <c r="I136" i="2"/>
  <c r="M136" i="2"/>
  <c r="N136" i="2"/>
  <c r="O136" i="2"/>
  <c r="F137" i="2"/>
  <c r="P137" i="2" s="1"/>
  <c r="G137" i="2"/>
  <c r="H137" i="2"/>
  <c r="I137" i="2"/>
  <c r="M137" i="2"/>
  <c r="N137" i="2"/>
  <c r="O137" i="2"/>
  <c r="F138" i="2"/>
  <c r="P138" i="2" s="1"/>
  <c r="G138" i="2"/>
  <c r="H138" i="2"/>
  <c r="I138" i="2"/>
  <c r="M138" i="2"/>
  <c r="N138" i="2"/>
  <c r="O138" i="2"/>
  <c r="F139" i="2"/>
  <c r="P139" i="2" s="1"/>
  <c r="G139" i="2"/>
  <c r="H139" i="2"/>
  <c r="I139" i="2"/>
  <c r="M139" i="2"/>
  <c r="N139" i="2"/>
  <c r="O139" i="2"/>
  <c r="F140" i="2"/>
  <c r="P140" i="2" s="1"/>
  <c r="G140" i="2"/>
  <c r="H140" i="2"/>
  <c r="I140" i="2"/>
  <c r="M140" i="2"/>
  <c r="N140" i="2"/>
  <c r="O140" i="2"/>
  <c r="F141" i="2"/>
  <c r="P141" i="2" s="1"/>
  <c r="G141" i="2"/>
  <c r="H141" i="2"/>
  <c r="I141" i="2"/>
  <c r="M141" i="2"/>
  <c r="N141" i="2"/>
  <c r="O141" i="2"/>
  <c r="F142" i="2"/>
  <c r="P142" i="2" s="1"/>
  <c r="G142" i="2"/>
  <c r="H142" i="2"/>
  <c r="I142" i="2"/>
  <c r="M142" i="2"/>
  <c r="N142" i="2"/>
  <c r="O142" i="2"/>
  <c r="F143" i="2"/>
  <c r="P143" i="2" s="1"/>
  <c r="G143" i="2"/>
  <c r="H143" i="2"/>
  <c r="I143" i="2"/>
  <c r="M143" i="2"/>
  <c r="N143" i="2"/>
  <c r="O143" i="2"/>
  <c r="F144" i="2"/>
  <c r="P144" i="2" s="1"/>
  <c r="G144" i="2"/>
  <c r="H144" i="2"/>
  <c r="I144" i="2"/>
  <c r="M144" i="2"/>
  <c r="N144" i="2"/>
  <c r="O144" i="2"/>
  <c r="F145" i="2"/>
  <c r="P145" i="2" s="1"/>
  <c r="G145" i="2"/>
  <c r="H145" i="2"/>
  <c r="I145" i="2"/>
  <c r="M145" i="2"/>
  <c r="N145" i="2"/>
  <c r="O145" i="2"/>
  <c r="F146" i="2"/>
  <c r="P146" i="2" s="1"/>
  <c r="G146" i="2"/>
  <c r="H146" i="2"/>
  <c r="I146" i="2"/>
  <c r="M146" i="2"/>
  <c r="N146" i="2"/>
  <c r="O146" i="2"/>
  <c r="F147" i="2"/>
  <c r="P147" i="2" s="1"/>
  <c r="G147" i="2"/>
  <c r="H147" i="2"/>
  <c r="I147" i="2"/>
  <c r="M147" i="2"/>
  <c r="N147" i="2"/>
  <c r="O147" i="2"/>
  <c r="F148" i="2"/>
  <c r="P148" i="2" s="1"/>
  <c r="G148" i="2"/>
  <c r="H148" i="2"/>
  <c r="I148" i="2"/>
  <c r="M148" i="2"/>
  <c r="N148" i="2"/>
  <c r="O148" i="2"/>
  <c r="F149" i="2"/>
  <c r="P149" i="2" s="1"/>
  <c r="G149" i="2"/>
  <c r="H149" i="2"/>
  <c r="I149" i="2"/>
  <c r="M149" i="2"/>
  <c r="N149" i="2"/>
  <c r="O149" i="2"/>
  <c r="F150" i="2"/>
  <c r="P150" i="2" s="1"/>
  <c r="G150" i="2"/>
  <c r="H150" i="2"/>
  <c r="I150" i="2"/>
  <c r="M150" i="2"/>
  <c r="N150" i="2"/>
  <c r="O150" i="2"/>
  <c r="F151" i="2"/>
  <c r="P151" i="2" s="1"/>
  <c r="G151" i="2"/>
  <c r="H151" i="2"/>
  <c r="I151" i="2"/>
  <c r="M151" i="2"/>
  <c r="N151" i="2"/>
  <c r="O151" i="2"/>
  <c r="F152" i="2"/>
  <c r="P152" i="2" s="1"/>
  <c r="G152" i="2"/>
  <c r="H152" i="2"/>
  <c r="I152" i="2"/>
  <c r="M152" i="2"/>
  <c r="N152" i="2"/>
  <c r="O152" i="2"/>
  <c r="F153" i="2"/>
  <c r="P153" i="2" s="1"/>
  <c r="G153" i="2"/>
  <c r="H153" i="2"/>
  <c r="I153" i="2"/>
  <c r="M153" i="2"/>
  <c r="N153" i="2"/>
  <c r="O153" i="2"/>
  <c r="F154" i="2"/>
  <c r="P154" i="2" s="1"/>
  <c r="G154" i="2"/>
  <c r="H154" i="2"/>
  <c r="I154" i="2"/>
  <c r="M154" i="2"/>
  <c r="N154" i="2"/>
  <c r="O154" i="2"/>
  <c r="F155" i="2"/>
  <c r="P155" i="2" s="1"/>
  <c r="G155" i="2"/>
  <c r="H155" i="2"/>
  <c r="I155" i="2"/>
  <c r="M155" i="2"/>
  <c r="N155" i="2"/>
  <c r="O155" i="2"/>
  <c r="F156" i="2"/>
  <c r="P156" i="2" s="1"/>
  <c r="G156" i="2"/>
  <c r="H156" i="2"/>
  <c r="I156" i="2"/>
  <c r="M156" i="2"/>
  <c r="N156" i="2"/>
  <c r="O156" i="2"/>
  <c r="F157" i="2"/>
  <c r="P157" i="2" s="1"/>
  <c r="G157" i="2"/>
  <c r="H157" i="2"/>
  <c r="I157" i="2"/>
  <c r="M157" i="2"/>
  <c r="N157" i="2"/>
  <c r="O157" i="2"/>
  <c r="F158" i="2"/>
  <c r="P158" i="2" s="1"/>
  <c r="G158" i="2"/>
  <c r="H158" i="2"/>
  <c r="I158" i="2"/>
  <c r="M158" i="2"/>
  <c r="N158" i="2"/>
  <c r="O158" i="2"/>
  <c r="F159" i="2"/>
  <c r="P159" i="2" s="1"/>
  <c r="G159" i="2"/>
  <c r="H159" i="2"/>
  <c r="I159" i="2"/>
  <c r="M159" i="2"/>
  <c r="N159" i="2"/>
  <c r="O159" i="2"/>
  <c r="F160" i="2"/>
  <c r="P160" i="2" s="1"/>
  <c r="G160" i="2"/>
  <c r="H160" i="2"/>
  <c r="I160" i="2"/>
  <c r="M160" i="2"/>
  <c r="N160" i="2"/>
  <c r="O160" i="2"/>
  <c r="F161" i="2"/>
  <c r="P161" i="2" s="1"/>
  <c r="G161" i="2"/>
  <c r="H161" i="2"/>
  <c r="I161" i="2"/>
  <c r="M161" i="2"/>
  <c r="N161" i="2"/>
  <c r="O161" i="2"/>
  <c r="F162" i="2"/>
  <c r="P162" i="2" s="1"/>
  <c r="G162" i="2"/>
  <c r="H162" i="2"/>
  <c r="I162" i="2"/>
  <c r="M162" i="2"/>
  <c r="N162" i="2"/>
  <c r="O162" i="2"/>
  <c r="F163" i="2"/>
  <c r="P163" i="2" s="1"/>
  <c r="G163" i="2"/>
  <c r="H163" i="2"/>
  <c r="I163" i="2"/>
  <c r="M163" i="2"/>
  <c r="N163" i="2"/>
  <c r="O163" i="2"/>
  <c r="F164" i="2"/>
  <c r="P164" i="2" s="1"/>
  <c r="G164" i="2"/>
  <c r="H164" i="2"/>
  <c r="I164" i="2"/>
  <c r="M164" i="2"/>
  <c r="N164" i="2"/>
  <c r="O164" i="2"/>
  <c r="F165" i="2"/>
  <c r="P165" i="2" s="1"/>
  <c r="G165" i="2"/>
  <c r="H165" i="2"/>
  <c r="I165" i="2"/>
  <c r="M165" i="2"/>
  <c r="N165" i="2"/>
  <c r="O165" i="2"/>
  <c r="F166" i="2"/>
  <c r="P166" i="2" s="1"/>
  <c r="G166" i="2"/>
  <c r="H166" i="2"/>
  <c r="I166" i="2"/>
  <c r="M166" i="2"/>
  <c r="N166" i="2"/>
  <c r="O166" i="2"/>
  <c r="F167" i="2"/>
  <c r="P167" i="2" s="1"/>
  <c r="G167" i="2"/>
  <c r="H167" i="2"/>
  <c r="I167" i="2"/>
  <c r="M167" i="2"/>
  <c r="N167" i="2"/>
  <c r="O167" i="2"/>
  <c r="F168" i="2"/>
  <c r="P168" i="2" s="1"/>
  <c r="G168" i="2"/>
  <c r="H168" i="2"/>
  <c r="I168" i="2"/>
  <c r="M168" i="2"/>
  <c r="N168" i="2"/>
  <c r="O168" i="2"/>
  <c r="F169" i="2"/>
  <c r="P169" i="2" s="1"/>
  <c r="G169" i="2"/>
  <c r="H169" i="2"/>
  <c r="I169" i="2"/>
  <c r="M169" i="2"/>
  <c r="N169" i="2"/>
  <c r="O169" i="2"/>
  <c r="F170" i="2"/>
  <c r="P170" i="2" s="1"/>
  <c r="G170" i="2"/>
  <c r="H170" i="2"/>
  <c r="I170" i="2"/>
  <c r="M170" i="2"/>
  <c r="N170" i="2"/>
  <c r="O170" i="2"/>
  <c r="F171" i="2"/>
  <c r="P171" i="2" s="1"/>
  <c r="G171" i="2"/>
  <c r="H171" i="2"/>
  <c r="I171" i="2"/>
  <c r="M171" i="2"/>
  <c r="N171" i="2"/>
  <c r="O171" i="2"/>
  <c r="F172" i="2"/>
  <c r="P172" i="2" s="1"/>
  <c r="G172" i="2"/>
  <c r="H172" i="2"/>
  <c r="I172" i="2"/>
  <c r="M172" i="2"/>
  <c r="N172" i="2"/>
  <c r="O172" i="2"/>
  <c r="F173" i="2"/>
  <c r="P173" i="2" s="1"/>
  <c r="G173" i="2"/>
  <c r="H173" i="2"/>
  <c r="I173" i="2"/>
  <c r="M173" i="2"/>
  <c r="N173" i="2"/>
  <c r="O173" i="2"/>
  <c r="F174" i="2"/>
  <c r="P174" i="2" s="1"/>
  <c r="G174" i="2"/>
  <c r="H174" i="2"/>
  <c r="I174" i="2"/>
  <c r="M174" i="2"/>
  <c r="N174" i="2"/>
  <c r="O174" i="2"/>
  <c r="F175" i="2"/>
  <c r="P175" i="2" s="1"/>
  <c r="G175" i="2"/>
  <c r="H175" i="2"/>
  <c r="I175" i="2"/>
  <c r="M175" i="2"/>
  <c r="N175" i="2"/>
  <c r="O175" i="2"/>
  <c r="F176" i="2"/>
  <c r="P176" i="2" s="1"/>
  <c r="G176" i="2"/>
  <c r="H176" i="2"/>
  <c r="I176" i="2"/>
  <c r="M176" i="2"/>
  <c r="N176" i="2"/>
  <c r="O176" i="2"/>
  <c r="F177" i="2"/>
  <c r="P177" i="2" s="1"/>
  <c r="G177" i="2"/>
  <c r="H177" i="2"/>
  <c r="I177" i="2"/>
  <c r="M177" i="2"/>
  <c r="N177" i="2"/>
  <c r="O177" i="2"/>
  <c r="F178" i="2"/>
  <c r="P178" i="2" s="1"/>
  <c r="G178" i="2"/>
  <c r="H178" i="2"/>
  <c r="I178" i="2"/>
  <c r="M178" i="2"/>
  <c r="N178" i="2"/>
  <c r="O178" i="2"/>
  <c r="F179" i="2"/>
  <c r="P179" i="2" s="1"/>
  <c r="G179" i="2"/>
  <c r="H179" i="2"/>
  <c r="I179" i="2"/>
  <c r="M179" i="2"/>
  <c r="N179" i="2"/>
  <c r="O179" i="2"/>
  <c r="F180" i="2"/>
  <c r="P180" i="2" s="1"/>
  <c r="G180" i="2"/>
  <c r="H180" i="2"/>
  <c r="I180" i="2"/>
  <c r="M180" i="2"/>
  <c r="N180" i="2"/>
  <c r="O180" i="2"/>
  <c r="F181" i="2"/>
  <c r="P181" i="2" s="1"/>
  <c r="G181" i="2"/>
  <c r="H181" i="2"/>
  <c r="I181" i="2"/>
  <c r="M181" i="2"/>
  <c r="N181" i="2"/>
  <c r="O181" i="2"/>
  <c r="F182" i="2"/>
  <c r="P182" i="2" s="1"/>
  <c r="G182" i="2"/>
  <c r="H182" i="2"/>
  <c r="I182" i="2"/>
  <c r="M182" i="2"/>
  <c r="N182" i="2"/>
  <c r="O182" i="2"/>
  <c r="F183" i="2"/>
  <c r="P183" i="2" s="1"/>
  <c r="G183" i="2"/>
  <c r="H183" i="2"/>
  <c r="I183" i="2"/>
  <c r="M183" i="2"/>
  <c r="N183" i="2"/>
  <c r="O183" i="2"/>
  <c r="F184" i="2"/>
  <c r="P184" i="2" s="1"/>
  <c r="G184" i="2"/>
  <c r="H184" i="2"/>
  <c r="I184" i="2"/>
  <c r="M184" i="2"/>
  <c r="N184" i="2"/>
  <c r="O184" i="2"/>
  <c r="F185" i="2"/>
  <c r="P185" i="2" s="1"/>
  <c r="G185" i="2"/>
  <c r="H185" i="2"/>
  <c r="I185" i="2"/>
  <c r="M185" i="2"/>
  <c r="N185" i="2"/>
  <c r="O185" i="2"/>
  <c r="F186" i="2"/>
  <c r="P186" i="2" s="1"/>
  <c r="G186" i="2"/>
  <c r="H186" i="2"/>
  <c r="I186" i="2"/>
  <c r="M186" i="2"/>
  <c r="N186" i="2"/>
  <c r="O186" i="2"/>
  <c r="F187" i="2"/>
  <c r="P187" i="2" s="1"/>
  <c r="G187" i="2"/>
  <c r="H187" i="2"/>
  <c r="I187" i="2"/>
  <c r="M187" i="2"/>
  <c r="N187" i="2"/>
  <c r="O187" i="2"/>
  <c r="F188" i="2"/>
  <c r="P188" i="2" s="1"/>
  <c r="G188" i="2"/>
  <c r="H188" i="2"/>
  <c r="I188" i="2"/>
  <c r="M188" i="2"/>
  <c r="N188" i="2"/>
  <c r="O188" i="2"/>
  <c r="F189" i="2"/>
  <c r="P189" i="2" s="1"/>
  <c r="G189" i="2"/>
  <c r="H189" i="2"/>
  <c r="I189" i="2"/>
  <c r="M189" i="2"/>
  <c r="N189" i="2"/>
  <c r="O189" i="2"/>
  <c r="F190" i="2"/>
  <c r="P190" i="2" s="1"/>
  <c r="G190" i="2"/>
  <c r="H190" i="2"/>
  <c r="I190" i="2"/>
  <c r="M190" i="2"/>
  <c r="N190" i="2"/>
  <c r="O190" i="2"/>
  <c r="F191" i="2"/>
  <c r="P191" i="2" s="1"/>
  <c r="G191" i="2"/>
  <c r="H191" i="2"/>
  <c r="I191" i="2"/>
  <c r="M191" i="2"/>
  <c r="N191" i="2"/>
  <c r="O191" i="2"/>
  <c r="F192" i="2"/>
  <c r="P192" i="2" s="1"/>
  <c r="G192" i="2"/>
  <c r="H192" i="2"/>
  <c r="I192" i="2"/>
  <c r="M192" i="2"/>
  <c r="N192" i="2"/>
  <c r="O192" i="2"/>
  <c r="F193" i="2"/>
  <c r="P193" i="2" s="1"/>
  <c r="G193" i="2"/>
  <c r="H193" i="2"/>
  <c r="I193" i="2"/>
  <c r="M193" i="2"/>
  <c r="N193" i="2"/>
  <c r="O193" i="2"/>
  <c r="F194" i="2"/>
  <c r="P194" i="2" s="1"/>
  <c r="G194" i="2"/>
  <c r="H194" i="2"/>
  <c r="I194" i="2"/>
  <c r="M194" i="2"/>
  <c r="N194" i="2"/>
  <c r="O194" i="2"/>
  <c r="F195" i="2"/>
  <c r="P195" i="2" s="1"/>
  <c r="G195" i="2"/>
  <c r="H195" i="2"/>
  <c r="I195" i="2"/>
  <c r="M195" i="2"/>
  <c r="N195" i="2"/>
  <c r="O195" i="2"/>
  <c r="F196" i="2"/>
  <c r="P196" i="2" s="1"/>
  <c r="G196" i="2"/>
  <c r="H196" i="2"/>
  <c r="I196" i="2"/>
  <c r="M196" i="2"/>
  <c r="N196" i="2"/>
  <c r="O196" i="2"/>
  <c r="F197" i="2"/>
  <c r="P197" i="2" s="1"/>
  <c r="G197" i="2"/>
  <c r="H197" i="2"/>
  <c r="I197" i="2"/>
  <c r="M197" i="2"/>
  <c r="N197" i="2"/>
  <c r="O197" i="2"/>
  <c r="F198" i="2"/>
  <c r="P198" i="2" s="1"/>
  <c r="G198" i="2"/>
  <c r="H198" i="2"/>
  <c r="I198" i="2"/>
  <c r="M198" i="2"/>
  <c r="N198" i="2"/>
  <c r="O198" i="2"/>
  <c r="F199" i="2"/>
  <c r="P199" i="2" s="1"/>
  <c r="G199" i="2"/>
  <c r="H199" i="2"/>
  <c r="I199" i="2"/>
  <c r="M199" i="2"/>
  <c r="N199" i="2"/>
  <c r="O199" i="2"/>
  <c r="F200" i="2"/>
  <c r="P200" i="2" s="1"/>
  <c r="G200" i="2"/>
  <c r="H200" i="2"/>
  <c r="I200" i="2"/>
  <c r="M200" i="2"/>
  <c r="N200" i="2"/>
  <c r="O200" i="2"/>
  <c r="F201" i="2"/>
  <c r="P201" i="2" s="1"/>
  <c r="G201" i="2"/>
  <c r="H201" i="2"/>
  <c r="I201" i="2"/>
  <c r="M201" i="2"/>
  <c r="N201" i="2"/>
  <c r="O201" i="2"/>
  <c r="F202" i="2"/>
  <c r="P202" i="2" s="1"/>
  <c r="G202" i="2"/>
  <c r="H202" i="2"/>
  <c r="I202" i="2"/>
  <c r="M202" i="2"/>
  <c r="N202" i="2"/>
  <c r="O202" i="2"/>
  <c r="F203" i="2"/>
  <c r="P203" i="2" s="1"/>
  <c r="G203" i="2"/>
  <c r="H203" i="2"/>
  <c r="I203" i="2"/>
  <c r="M203" i="2"/>
  <c r="N203" i="2"/>
  <c r="O203" i="2"/>
  <c r="F204" i="2"/>
  <c r="P204" i="2" s="1"/>
  <c r="G204" i="2"/>
  <c r="H204" i="2"/>
  <c r="I204" i="2"/>
  <c r="M204" i="2"/>
  <c r="N204" i="2"/>
  <c r="O204" i="2"/>
  <c r="F205" i="2"/>
  <c r="P205" i="2" s="1"/>
  <c r="G205" i="2"/>
  <c r="H205" i="2"/>
  <c r="I205" i="2"/>
  <c r="M205" i="2"/>
  <c r="N205" i="2"/>
  <c r="O205" i="2"/>
  <c r="F206" i="2"/>
  <c r="P206" i="2" s="1"/>
  <c r="G206" i="2"/>
  <c r="H206" i="2"/>
  <c r="I206" i="2"/>
  <c r="M206" i="2"/>
  <c r="N206" i="2"/>
  <c r="O206" i="2"/>
  <c r="F207" i="2"/>
  <c r="P207" i="2" s="1"/>
  <c r="G207" i="2"/>
  <c r="H207" i="2"/>
  <c r="I207" i="2"/>
  <c r="M207" i="2"/>
  <c r="N207" i="2"/>
  <c r="O207" i="2"/>
  <c r="F208" i="2"/>
  <c r="P208" i="2" s="1"/>
  <c r="G208" i="2"/>
  <c r="H208" i="2"/>
  <c r="I208" i="2"/>
  <c r="M208" i="2"/>
  <c r="N208" i="2"/>
  <c r="O208" i="2"/>
  <c r="F209" i="2"/>
  <c r="P209" i="2" s="1"/>
  <c r="G209" i="2"/>
  <c r="H209" i="2"/>
  <c r="I209" i="2"/>
  <c r="M209" i="2"/>
  <c r="N209" i="2"/>
  <c r="O209" i="2"/>
  <c r="F210" i="2"/>
  <c r="P210" i="2" s="1"/>
  <c r="G210" i="2"/>
  <c r="H210" i="2"/>
  <c r="I210" i="2"/>
  <c r="M210" i="2"/>
  <c r="N210" i="2"/>
  <c r="O210" i="2"/>
  <c r="F211" i="2"/>
  <c r="P211" i="2" s="1"/>
  <c r="G211" i="2"/>
  <c r="H211" i="2"/>
  <c r="I211" i="2"/>
  <c r="M211" i="2"/>
  <c r="N211" i="2"/>
  <c r="O211" i="2"/>
  <c r="F212" i="2"/>
  <c r="P212" i="2" s="1"/>
  <c r="G212" i="2"/>
  <c r="H212" i="2"/>
  <c r="I212" i="2"/>
  <c r="M212" i="2"/>
  <c r="N212" i="2"/>
  <c r="O212" i="2"/>
  <c r="F213" i="2"/>
  <c r="P213" i="2" s="1"/>
  <c r="G213" i="2"/>
  <c r="H213" i="2"/>
  <c r="I213" i="2"/>
  <c r="M213" i="2"/>
  <c r="N213" i="2"/>
  <c r="O213" i="2"/>
  <c r="F214" i="2"/>
  <c r="P214" i="2" s="1"/>
  <c r="G214" i="2"/>
  <c r="H214" i="2"/>
  <c r="I214" i="2"/>
  <c r="M214" i="2"/>
  <c r="N214" i="2"/>
  <c r="O214" i="2"/>
  <c r="F215" i="2"/>
  <c r="P215" i="2" s="1"/>
  <c r="G215" i="2"/>
  <c r="H215" i="2"/>
  <c r="I215" i="2"/>
  <c r="M215" i="2"/>
  <c r="N215" i="2"/>
  <c r="O215" i="2"/>
  <c r="F216" i="2"/>
  <c r="P216" i="2" s="1"/>
  <c r="G216" i="2"/>
  <c r="H216" i="2"/>
  <c r="I216" i="2"/>
  <c r="M216" i="2"/>
  <c r="N216" i="2"/>
  <c r="O216" i="2"/>
  <c r="F217" i="2"/>
  <c r="P217" i="2" s="1"/>
  <c r="G217" i="2"/>
  <c r="H217" i="2"/>
  <c r="I217" i="2"/>
  <c r="M217" i="2"/>
  <c r="N217" i="2"/>
  <c r="O217" i="2"/>
  <c r="F218" i="2"/>
  <c r="P218" i="2" s="1"/>
  <c r="G218" i="2"/>
  <c r="H218" i="2"/>
  <c r="I218" i="2"/>
  <c r="M218" i="2"/>
  <c r="N218" i="2"/>
  <c r="O218" i="2"/>
  <c r="F219" i="2"/>
  <c r="P219" i="2" s="1"/>
  <c r="G219" i="2"/>
  <c r="H219" i="2"/>
  <c r="I219" i="2"/>
  <c r="M219" i="2"/>
  <c r="N219" i="2"/>
  <c r="O219" i="2"/>
  <c r="F220" i="2"/>
  <c r="P220" i="2" s="1"/>
  <c r="G220" i="2"/>
  <c r="H220" i="2"/>
  <c r="I220" i="2"/>
  <c r="M220" i="2"/>
  <c r="N220" i="2"/>
  <c r="O220" i="2"/>
  <c r="F221" i="2"/>
  <c r="P221" i="2" s="1"/>
  <c r="G221" i="2"/>
  <c r="H221" i="2"/>
  <c r="I221" i="2"/>
  <c r="M221" i="2"/>
  <c r="N221" i="2"/>
  <c r="O221" i="2"/>
  <c r="F222" i="2"/>
  <c r="P222" i="2" s="1"/>
  <c r="G222" i="2"/>
  <c r="H222" i="2"/>
  <c r="I222" i="2"/>
  <c r="M222" i="2"/>
  <c r="N222" i="2"/>
  <c r="O222" i="2"/>
  <c r="F223" i="2"/>
  <c r="P223" i="2" s="1"/>
  <c r="G223" i="2"/>
  <c r="H223" i="2"/>
  <c r="I223" i="2"/>
  <c r="M223" i="2"/>
  <c r="N223" i="2"/>
  <c r="O223" i="2"/>
  <c r="F224" i="2"/>
  <c r="P224" i="2" s="1"/>
  <c r="G224" i="2"/>
  <c r="H224" i="2"/>
  <c r="I224" i="2"/>
  <c r="M224" i="2"/>
  <c r="N224" i="2"/>
  <c r="O224" i="2"/>
  <c r="F225" i="2"/>
  <c r="P225" i="2" s="1"/>
  <c r="G225" i="2"/>
  <c r="H225" i="2"/>
  <c r="I225" i="2"/>
  <c r="M225" i="2"/>
  <c r="N225" i="2"/>
  <c r="O225" i="2"/>
  <c r="F226" i="2"/>
  <c r="P226" i="2" s="1"/>
  <c r="G226" i="2"/>
  <c r="H226" i="2"/>
  <c r="I226" i="2"/>
  <c r="M226" i="2"/>
  <c r="N226" i="2"/>
  <c r="O226" i="2"/>
  <c r="F227" i="2"/>
  <c r="P227" i="2" s="1"/>
  <c r="G227" i="2"/>
  <c r="H227" i="2"/>
  <c r="I227" i="2"/>
  <c r="M227" i="2"/>
  <c r="N227" i="2"/>
  <c r="O227" i="2"/>
  <c r="F228" i="2"/>
  <c r="P228" i="2" s="1"/>
  <c r="G228" i="2"/>
  <c r="H228" i="2"/>
  <c r="I228" i="2"/>
  <c r="M228" i="2"/>
  <c r="N228" i="2"/>
  <c r="O228" i="2"/>
  <c r="F229" i="2"/>
  <c r="P229" i="2" s="1"/>
  <c r="G229" i="2"/>
  <c r="H229" i="2"/>
  <c r="I229" i="2"/>
  <c r="M229" i="2"/>
  <c r="N229" i="2"/>
  <c r="O229" i="2"/>
  <c r="F230" i="2"/>
  <c r="P230" i="2" s="1"/>
  <c r="G230" i="2"/>
  <c r="H230" i="2"/>
  <c r="I230" i="2"/>
  <c r="M230" i="2"/>
  <c r="N230" i="2"/>
  <c r="O230" i="2"/>
  <c r="F231" i="2"/>
  <c r="P231" i="2" s="1"/>
  <c r="G231" i="2"/>
  <c r="H231" i="2"/>
  <c r="I231" i="2"/>
  <c r="M231" i="2"/>
  <c r="N231" i="2"/>
  <c r="O231" i="2"/>
  <c r="F232" i="2"/>
  <c r="P232" i="2" s="1"/>
  <c r="G232" i="2"/>
  <c r="H232" i="2"/>
  <c r="I232" i="2"/>
  <c r="M232" i="2"/>
  <c r="N232" i="2"/>
  <c r="O232" i="2"/>
  <c r="F233" i="2"/>
  <c r="P233" i="2" s="1"/>
  <c r="G233" i="2"/>
  <c r="H233" i="2"/>
  <c r="I233" i="2"/>
  <c r="M233" i="2"/>
  <c r="N233" i="2"/>
  <c r="O233" i="2"/>
  <c r="F234" i="2"/>
  <c r="P234" i="2" s="1"/>
  <c r="G234" i="2"/>
  <c r="H234" i="2"/>
  <c r="I234" i="2"/>
  <c r="M234" i="2"/>
  <c r="N234" i="2"/>
  <c r="O234" i="2"/>
  <c r="F235" i="2"/>
  <c r="P235" i="2" s="1"/>
  <c r="G235" i="2"/>
  <c r="H235" i="2"/>
  <c r="I235" i="2"/>
  <c r="M235" i="2"/>
  <c r="N235" i="2"/>
  <c r="O235" i="2"/>
  <c r="F236" i="2"/>
  <c r="P236" i="2" s="1"/>
  <c r="G236" i="2"/>
  <c r="H236" i="2"/>
  <c r="I236" i="2"/>
  <c r="M236" i="2"/>
  <c r="N236" i="2"/>
  <c r="O236" i="2"/>
  <c r="F237" i="2"/>
  <c r="P237" i="2" s="1"/>
  <c r="G237" i="2"/>
  <c r="H237" i="2"/>
  <c r="I237" i="2"/>
  <c r="M237" i="2"/>
  <c r="N237" i="2"/>
  <c r="O237" i="2"/>
  <c r="F238" i="2"/>
  <c r="P238" i="2" s="1"/>
  <c r="G238" i="2"/>
  <c r="H238" i="2"/>
  <c r="I238" i="2"/>
  <c r="M238" i="2"/>
  <c r="N238" i="2"/>
  <c r="O238" i="2"/>
  <c r="F239" i="2"/>
  <c r="P239" i="2" s="1"/>
  <c r="G239" i="2"/>
  <c r="H239" i="2"/>
  <c r="I239" i="2"/>
  <c r="M239" i="2"/>
  <c r="N239" i="2"/>
  <c r="O239" i="2"/>
  <c r="F240" i="2"/>
  <c r="P240" i="2" s="1"/>
  <c r="G240" i="2"/>
  <c r="H240" i="2"/>
  <c r="I240" i="2"/>
  <c r="M240" i="2"/>
  <c r="N240" i="2"/>
  <c r="O240" i="2"/>
  <c r="F241" i="2"/>
  <c r="P241" i="2" s="1"/>
  <c r="G241" i="2"/>
  <c r="H241" i="2"/>
  <c r="I241" i="2"/>
  <c r="M241" i="2"/>
  <c r="N241" i="2"/>
  <c r="O241" i="2"/>
  <c r="F242" i="2"/>
  <c r="P242" i="2" s="1"/>
  <c r="G242" i="2"/>
  <c r="H242" i="2"/>
  <c r="I242" i="2"/>
  <c r="M242" i="2"/>
  <c r="N242" i="2"/>
  <c r="O242" i="2"/>
  <c r="F243" i="2"/>
  <c r="P243" i="2" s="1"/>
  <c r="G243" i="2"/>
  <c r="H243" i="2"/>
  <c r="I243" i="2"/>
  <c r="M243" i="2"/>
  <c r="N243" i="2"/>
  <c r="O243" i="2"/>
  <c r="F244" i="2"/>
  <c r="P244" i="2" s="1"/>
  <c r="G244" i="2"/>
  <c r="H244" i="2"/>
  <c r="I244" i="2"/>
  <c r="M244" i="2"/>
  <c r="N244" i="2"/>
  <c r="O244" i="2"/>
  <c r="F245" i="2"/>
  <c r="P245" i="2" s="1"/>
  <c r="G245" i="2"/>
  <c r="H245" i="2"/>
  <c r="I245" i="2"/>
  <c r="M245" i="2"/>
  <c r="N245" i="2"/>
  <c r="O245" i="2"/>
  <c r="F246" i="2"/>
  <c r="P246" i="2" s="1"/>
  <c r="G246" i="2"/>
  <c r="H246" i="2"/>
  <c r="I246" i="2"/>
  <c r="M246" i="2"/>
  <c r="N246" i="2"/>
  <c r="O246" i="2"/>
  <c r="F247" i="2"/>
  <c r="P247" i="2" s="1"/>
  <c r="G247" i="2"/>
  <c r="H247" i="2"/>
  <c r="I247" i="2"/>
  <c r="M247" i="2"/>
  <c r="N247" i="2"/>
  <c r="O247" i="2"/>
  <c r="F248" i="2"/>
  <c r="P248" i="2" s="1"/>
  <c r="G248" i="2"/>
  <c r="H248" i="2"/>
  <c r="I248" i="2"/>
  <c r="M248" i="2"/>
  <c r="N248" i="2"/>
  <c r="O248" i="2"/>
  <c r="F249" i="2"/>
  <c r="P249" i="2" s="1"/>
  <c r="G249" i="2"/>
  <c r="H249" i="2"/>
  <c r="I249" i="2"/>
  <c r="M249" i="2"/>
  <c r="N249" i="2"/>
  <c r="O249" i="2"/>
  <c r="F250" i="2"/>
  <c r="P250" i="2" s="1"/>
  <c r="G250" i="2"/>
  <c r="H250" i="2"/>
  <c r="I250" i="2"/>
  <c r="M250" i="2"/>
  <c r="N250" i="2"/>
  <c r="O250" i="2"/>
  <c r="F251" i="2"/>
  <c r="P251" i="2" s="1"/>
  <c r="G251" i="2"/>
  <c r="H251" i="2"/>
  <c r="I251" i="2"/>
  <c r="M251" i="2"/>
  <c r="N251" i="2"/>
  <c r="O251" i="2"/>
  <c r="F252" i="2"/>
  <c r="P252" i="2" s="1"/>
  <c r="G252" i="2"/>
  <c r="H252" i="2"/>
  <c r="I252" i="2"/>
  <c r="M252" i="2"/>
  <c r="N252" i="2"/>
  <c r="O252" i="2"/>
  <c r="F253" i="2"/>
  <c r="P253" i="2" s="1"/>
  <c r="G253" i="2"/>
  <c r="H253" i="2"/>
  <c r="I253" i="2"/>
  <c r="M253" i="2"/>
  <c r="N253" i="2"/>
  <c r="O253" i="2"/>
  <c r="F254" i="2"/>
  <c r="P254" i="2" s="1"/>
  <c r="G254" i="2"/>
  <c r="H254" i="2"/>
  <c r="I254" i="2"/>
  <c r="M254" i="2"/>
  <c r="N254" i="2"/>
  <c r="O254" i="2"/>
  <c r="F255" i="2"/>
  <c r="P255" i="2" s="1"/>
  <c r="G255" i="2"/>
  <c r="H255" i="2"/>
  <c r="I255" i="2"/>
  <c r="M255" i="2"/>
  <c r="N255" i="2"/>
  <c r="O255" i="2"/>
  <c r="F256" i="2"/>
  <c r="P256" i="2" s="1"/>
  <c r="G256" i="2"/>
  <c r="H256" i="2"/>
  <c r="I256" i="2"/>
  <c r="M256" i="2"/>
  <c r="N256" i="2"/>
  <c r="O256" i="2"/>
  <c r="F257" i="2"/>
  <c r="P257" i="2" s="1"/>
  <c r="G257" i="2"/>
  <c r="H257" i="2"/>
  <c r="I257" i="2"/>
  <c r="M257" i="2"/>
  <c r="N257" i="2"/>
  <c r="O257" i="2"/>
  <c r="F258" i="2"/>
  <c r="P258" i="2" s="1"/>
  <c r="G258" i="2"/>
  <c r="H258" i="2"/>
  <c r="I258" i="2"/>
  <c r="M258" i="2"/>
  <c r="N258" i="2"/>
  <c r="O258" i="2"/>
  <c r="F259" i="2"/>
  <c r="P259" i="2" s="1"/>
  <c r="G259" i="2"/>
  <c r="H259" i="2"/>
  <c r="I259" i="2"/>
  <c r="M259" i="2"/>
  <c r="N259" i="2"/>
  <c r="O259" i="2"/>
  <c r="F260" i="2"/>
  <c r="P260" i="2" s="1"/>
  <c r="G260" i="2"/>
  <c r="H260" i="2"/>
  <c r="I260" i="2"/>
  <c r="M260" i="2"/>
  <c r="N260" i="2"/>
  <c r="O260" i="2"/>
  <c r="F261" i="2"/>
  <c r="P261" i="2" s="1"/>
  <c r="G261" i="2"/>
  <c r="H261" i="2"/>
  <c r="I261" i="2"/>
  <c r="M261" i="2"/>
  <c r="N261" i="2"/>
  <c r="O261" i="2"/>
  <c r="F262" i="2"/>
  <c r="P262" i="2" s="1"/>
  <c r="G262" i="2"/>
  <c r="H262" i="2"/>
  <c r="I262" i="2"/>
  <c r="M262" i="2"/>
  <c r="N262" i="2"/>
  <c r="O262" i="2"/>
  <c r="F263" i="2"/>
  <c r="P263" i="2" s="1"/>
  <c r="G263" i="2"/>
  <c r="H263" i="2"/>
  <c r="I263" i="2"/>
  <c r="M263" i="2"/>
  <c r="N263" i="2"/>
  <c r="O263" i="2"/>
  <c r="F264" i="2"/>
  <c r="P264" i="2" s="1"/>
  <c r="G264" i="2"/>
  <c r="H264" i="2"/>
  <c r="I264" i="2"/>
  <c r="M264" i="2"/>
  <c r="N264" i="2"/>
  <c r="O264" i="2"/>
  <c r="F265" i="2"/>
  <c r="P265" i="2" s="1"/>
  <c r="G265" i="2"/>
  <c r="H265" i="2"/>
  <c r="I265" i="2"/>
  <c r="M265" i="2"/>
  <c r="N265" i="2"/>
  <c r="O265" i="2"/>
  <c r="F266" i="2"/>
  <c r="P266" i="2" s="1"/>
  <c r="G266" i="2"/>
  <c r="H266" i="2"/>
  <c r="I266" i="2"/>
  <c r="M266" i="2"/>
  <c r="N266" i="2"/>
  <c r="O266" i="2"/>
  <c r="F267" i="2"/>
  <c r="P267" i="2" s="1"/>
  <c r="G267" i="2"/>
  <c r="H267" i="2"/>
  <c r="I267" i="2"/>
  <c r="M267" i="2"/>
  <c r="N267" i="2"/>
  <c r="O267" i="2"/>
  <c r="F268" i="2"/>
  <c r="P268" i="2" s="1"/>
  <c r="G268" i="2"/>
  <c r="H268" i="2"/>
  <c r="I268" i="2"/>
  <c r="M268" i="2"/>
  <c r="N268" i="2"/>
  <c r="O268" i="2"/>
  <c r="F269" i="2"/>
  <c r="P269" i="2" s="1"/>
  <c r="G269" i="2"/>
  <c r="H269" i="2"/>
  <c r="I269" i="2"/>
  <c r="M269" i="2"/>
  <c r="N269" i="2"/>
  <c r="O269" i="2"/>
  <c r="F270" i="2"/>
  <c r="P270" i="2" s="1"/>
  <c r="G270" i="2"/>
  <c r="H270" i="2"/>
  <c r="I270" i="2"/>
  <c r="M270" i="2"/>
  <c r="N270" i="2"/>
  <c r="O270" i="2"/>
  <c r="F271" i="2"/>
  <c r="P271" i="2" s="1"/>
  <c r="G271" i="2"/>
  <c r="H271" i="2"/>
  <c r="I271" i="2"/>
  <c r="M271" i="2"/>
  <c r="N271" i="2"/>
  <c r="O271" i="2"/>
  <c r="F272" i="2"/>
  <c r="P272" i="2" s="1"/>
  <c r="G272" i="2"/>
  <c r="H272" i="2"/>
  <c r="I272" i="2"/>
  <c r="M272" i="2"/>
  <c r="N272" i="2"/>
  <c r="O272" i="2"/>
  <c r="F273" i="2"/>
  <c r="P273" i="2" s="1"/>
  <c r="G273" i="2"/>
  <c r="H273" i="2"/>
  <c r="I273" i="2"/>
  <c r="M273" i="2"/>
  <c r="N273" i="2"/>
  <c r="O273" i="2"/>
  <c r="F274" i="2"/>
  <c r="P274" i="2" s="1"/>
  <c r="G274" i="2"/>
  <c r="H274" i="2"/>
  <c r="I274" i="2"/>
  <c r="M274" i="2"/>
  <c r="N274" i="2"/>
  <c r="O274" i="2"/>
  <c r="F275" i="2"/>
  <c r="P275" i="2" s="1"/>
  <c r="G275" i="2"/>
  <c r="H275" i="2"/>
  <c r="I275" i="2"/>
  <c r="M275" i="2"/>
  <c r="N275" i="2"/>
  <c r="O275" i="2"/>
  <c r="F276" i="2"/>
  <c r="P276" i="2" s="1"/>
  <c r="G276" i="2"/>
  <c r="H276" i="2"/>
  <c r="I276" i="2"/>
  <c r="M276" i="2"/>
  <c r="N276" i="2"/>
  <c r="O276" i="2"/>
  <c r="F277" i="2"/>
  <c r="P277" i="2" s="1"/>
  <c r="G277" i="2"/>
  <c r="H277" i="2"/>
  <c r="I277" i="2"/>
  <c r="M277" i="2"/>
  <c r="N277" i="2"/>
  <c r="O277" i="2"/>
  <c r="F278" i="2"/>
  <c r="P278" i="2" s="1"/>
  <c r="G278" i="2"/>
  <c r="H278" i="2"/>
  <c r="I278" i="2"/>
  <c r="M278" i="2"/>
  <c r="N278" i="2"/>
  <c r="O278" i="2"/>
  <c r="F279" i="2"/>
  <c r="P279" i="2" s="1"/>
  <c r="G279" i="2"/>
  <c r="H279" i="2"/>
  <c r="I279" i="2"/>
  <c r="M279" i="2"/>
  <c r="N279" i="2"/>
  <c r="O279" i="2"/>
  <c r="F280" i="2"/>
  <c r="P280" i="2" s="1"/>
  <c r="G280" i="2"/>
  <c r="H280" i="2"/>
  <c r="I280" i="2"/>
  <c r="M280" i="2"/>
  <c r="N280" i="2"/>
  <c r="O280" i="2"/>
  <c r="F281" i="2"/>
  <c r="P281" i="2" s="1"/>
  <c r="G281" i="2"/>
  <c r="H281" i="2"/>
  <c r="I281" i="2"/>
  <c r="M281" i="2"/>
  <c r="N281" i="2"/>
  <c r="O281" i="2"/>
  <c r="F282" i="2"/>
  <c r="P282" i="2" s="1"/>
  <c r="G282" i="2"/>
  <c r="H282" i="2"/>
  <c r="I282" i="2"/>
  <c r="M282" i="2"/>
  <c r="N282" i="2"/>
  <c r="O282" i="2"/>
  <c r="F283" i="2"/>
  <c r="P283" i="2" s="1"/>
  <c r="G283" i="2"/>
  <c r="H283" i="2"/>
  <c r="I283" i="2"/>
  <c r="M283" i="2"/>
  <c r="N283" i="2"/>
  <c r="O283" i="2"/>
  <c r="F284" i="2"/>
  <c r="P284" i="2" s="1"/>
  <c r="G284" i="2"/>
  <c r="H284" i="2"/>
  <c r="I284" i="2"/>
  <c r="M284" i="2"/>
  <c r="N284" i="2"/>
  <c r="O284" i="2"/>
  <c r="F285" i="2"/>
  <c r="P285" i="2" s="1"/>
  <c r="G285" i="2"/>
  <c r="H285" i="2"/>
  <c r="I285" i="2"/>
  <c r="M285" i="2"/>
  <c r="N285" i="2"/>
  <c r="O285" i="2"/>
  <c r="F286" i="2"/>
  <c r="P286" i="2" s="1"/>
  <c r="G286" i="2"/>
  <c r="H286" i="2"/>
  <c r="I286" i="2"/>
  <c r="M286" i="2"/>
  <c r="N286" i="2"/>
  <c r="O286" i="2"/>
  <c r="F287" i="2"/>
  <c r="P287" i="2" s="1"/>
  <c r="G287" i="2"/>
  <c r="H287" i="2"/>
  <c r="I287" i="2"/>
  <c r="M287" i="2"/>
  <c r="N287" i="2"/>
  <c r="O287" i="2"/>
  <c r="F288" i="2"/>
  <c r="P288" i="2" s="1"/>
  <c r="G288" i="2"/>
  <c r="H288" i="2"/>
  <c r="I288" i="2"/>
  <c r="M288" i="2"/>
  <c r="N288" i="2"/>
  <c r="O288" i="2"/>
  <c r="F289" i="2"/>
  <c r="P289" i="2" s="1"/>
  <c r="G289" i="2"/>
  <c r="H289" i="2"/>
  <c r="I289" i="2"/>
  <c r="M289" i="2"/>
  <c r="N289" i="2"/>
  <c r="O289" i="2"/>
  <c r="F290" i="2"/>
  <c r="P290" i="2" s="1"/>
  <c r="G290" i="2"/>
  <c r="H290" i="2"/>
  <c r="I290" i="2"/>
  <c r="M290" i="2"/>
  <c r="N290" i="2"/>
  <c r="O290" i="2"/>
  <c r="F291" i="2"/>
  <c r="P291" i="2" s="1"/>
  <c r="G291" i="2"/>
  <c r="H291" i="2"/>
  <c r="I291" i="2"/>
  <c r="M291" i="2"/>
  <c r="N291" i="2"/>
  <c r="O291" i="2"/>
  <c r="F292" i="2"/>
  <c r="P292" i="2" s="1"/>
  <c r="G292" i="2"/>
  <c r="H292" i="2"/>
  <c r="I292" i="2"/>
  <c r="M292" i="2"/>
  <c r="N292" i="2"/>
  <c r="O292" i="2"/>
  <c r="F293" i="2"/>
  <c r="P293" i="2" s="1"/>
  <c r="G293" i="2"/>
  <c r="H293" i="2"/>
  <c r="I293" i="2"/>
  <c r="M293" i="2"/>
  <c r="N293" i="2"/>
  <c r="O293" i="2"/>
  <c r="F294" i="2"/>
  <c r="P294" i="2" s="1"/>
  <c r="G294" i="2"/>
  <c r="H294" i="2"/>
  <c r="I294" i="2"/>
  <c r="M294" i="2"/>
  <c r="N294" i="2"/>
  <c r="O294" i="2"/>
  <c r="F295" i="2"/>
  <c r="P295" i="2" s="1"/>
  <c r="G295" i="2"/>
  <c r="H295" i="2"/>
  <c r="I295" i="2"/>
  <c r="M295" i="2"/>
  <c r="N295" i="2"/>
  <c r="O295" i="2"/>
  <c r="F296" i="2"/>
  <c r="P296" i="2" s="1"/>
  <c r="G296" i="2"/>
  <c r="H296" i="2"/>
  <c r="I296" i="2"/>
  <c r="M296" i="2"/>
  <c r="N296" i="2"/>
  <c r="O296" i="2"/>
  <c r="F297" i="2"/>
  <c r="P297" i="2" s="1"/>
  <c r="G297" i="2"/>
  <c r="H297" i="2"/>
  <c r="I297" i="2"/>
  <c r="M297" i="2"/>
  <c r="N297" i="2"/>
  <c r="O297" i="2"/>
  <c r="F298" i="2"/>
  <c r="P298" i="2" s="1"/>
  <c r="G298" i="2"/>
  <c r="H298" i="2"/>
  <c r="I298" i="2"/>
  <c r="M298" i="2"/>
  <c r="N298" i="2"/>
  <c r="O298" i="2"/>
  <c r="F299" i="2"/>
  <c r="P299" i="2" s="1"/>
  <c r="G299" i="2"/>
  <c r="H299" i="2"/>
  <c r="I299" i="2"/>
  <c r="M299" i="2"/>
  <c r="N299" i="2"/>
  <c r="O299" i="2"/>
  <c r="F300" i="2"/>
  <c r="P300" i="2" s="1"/>
  <c r="G300" i="2"/>
  <c r="H300" i="2"/>
  <c r="I300" i="2"/>
  <c r="M300" i="2"/>
  <c r="N300" i="2"/>
  <c r="O300" i="2"/>
  <c r="F301" i="2"/>
  <c r="P301" i="2" s="1"/>
  <c r="G301" i="2"/>
  <c r="H301" i="2"/>
  <c r="I301" i="2"/>
  <c r="M301" i="2"/>
  <c r="N301" i="2"/>
  <c r="O301" i="2"/>
  <c r="F10" i="2"/>
  <c r="P10" i="2" s="1"/>
  <c r="G10" i="2"/>
  <c r="H10" i="2"/>
  <c r="I10" i="2"/>
  <c r="M10" i="2"/>
  <c r="N10" i="2"/>
  <c r="M3" i="2"/>
  <c r="M4" i="2"/>
  <c r="M5" i="2"/>
  <c r="M6" i="2"/>
  <c r="M7" i="2"/>
  <c r="M8" i="2"/>
  <c r="M9" i="2"/>
  <c r="M2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F3" i="2"/>
  <c r="P3" i="2" s="1"/>
  <c r="G3" i="2"/>
  <c r="H3" i="2"/>
  <c r="I3" i="2"/>
  <c r="N3" i="2"/>
  <c r="F4" i="2"/>
  <c r="P4" i="2" s="1"/>
  <c r="G4" i="2"/>
  <c r="H4" i="2"/>
  <c r="I4" i="2"/>
  <c r="N4" i="2"/>
  <c r="F5" i="2"/>
  <c r="P5" i="2" s="1"/>
  <c r="G5" i="2"/>
  <c r="H5" i="2"/>
  <c r="I5" i="2"/>
  <c r="N5" i="2"/>
  <c r="F6" i="2"/>
  <c r="P6" i="2" s="1"/>
  <c r="G6" i="2"/>
  <c r="H6" i="2"/>
  <c r="I6" i="2"/>
  <c r="N6" i="2"/>
  <c r="F7" i="2"/>
  <c r="P7" i="2" s="1"/>
  <c r="G7" i="2"/>
  <c r="H7" i="2"/>
  <c r="I7" i="2"/>
  <c r="N7" i="2"/>
  <c r="F8" i="2"/>
  <c r="P8" i="2" s="1"/>
  <c r="G8" i="2"/>
  <c r="H8" i="2"/>
  <c r="I8" i="2"/>
  <c r="N8" i="2"/>
  <c r="F9" i="2"/>
  <c r="P9" i="2" s="1"/>
  <c r="G9" i="2"/>
  <c r="H9" i="2"/>
  <c r="I9" i="2"/>
  <c r="N9" i="2"/>
  <c r="N2" i="2"/>
  <c r="I2" i="2"/>
  <c r="L2" i="2" s="1"/>
  <c r="H2" i="2"/>
  <c r="G2" i="2"/>
  <c r="F2" i="2"/>
  <c r="A9" i="2"/>
  <c r="A8" i="2"/>
  <c r="A3" i="2"/>
  <c r="A4" i="2"/>
  <c r="A5" i="2"/>
  <c r="A6" i="2"/>
  <c r="A7" i="2"/>
  <c r="A2" i="2"/>
  <c r="H363" i="1" l="1"/>
  <c r="H365" i="1"/>
  <c r="H367" i="1"/>
  <c r="H369" i="1"/>
  <c r="H371" i="1"/>
  <c r="H373" i="1"/>
  <c r="H374" i="1"/>
  <c r="H376" i="1"/>
  <c r="H378" i="1"/>
  <c r="H380" i="1"/>
  <c r="H382" i="1"/>
  <c r="H384" i="1"/>
  <c r="H386" i="1"/>
  <c r="H388" i="1"/>
  <c r="H390" i="1"/>
  <c r="H392" i="1"/>
  <c r="H394" i="1"/>
  <c r="H396" i="1"/>
  <c r="H398" i="1"/>
  <c r="H400" i="1"/>
  <c r="H402" i="1"/>
  <c r="H403" i="1"/>
  <c r="H405" i="1"/>
  <c r="H407" i="1"/>
  <c r="H409" i="1"/>
  <c r="H411" i="1"/>
  <c r="H413" i="1"/>
  <c r="H415" i="1"/>
  <c r="H417" i="1"/>
  <c r="H419" i="1"/>
  <c r="H421" i="1"/>
  <c r="H423" i="1"/>
  <c r="H425" i="1"/>
  <c r="H427" i="1"/>
  <c r="H429" i="1"/>
  <c r="H431" i="1"/>
  <c r="H433" i="1"/>
  <c r="H435" i="1"/>
  <c r="H437" i="1"/>
  <c r="H439" i="1"/>
  <c r="H441" i="1"/>
  <c r="H443" i="1"/>
  <c r="H445" i="1"/>
  <c r="H447" i="1"/>
  <c r="H449" i="1"/>
  <c r="H451" i="1"/>
  <c r="H453" i="1"/>
  <c r="H455" i="1"/>
  <c r="H457" i="1"/>
  <c r="H459" i="1"/>
  <c r="H461" i="1"/>
  <c r="H463" i="1"/>
  <c r="H465" i="1"/>
  <c r="H467" i="1"/>
  <c r="H469" i="1"/>
  <c r="H471" i="1"/>
  <c r="H473" i="1"/>
  <c r="H475" i="1"/>
  <c r="H477" i="1"/>
  <c r="H479" i="1"/>
  <c r="H481" i="1"/>
  <c r="H483" i="1"/>
  <c r="H485" i="1"/>
  <c r="H487" i="1"/>
  <c r="H489" i="1"/>
  <c r="H491" i="1"/>
  <c r="H493" i="1"/>
  <c r="H495" i="1"/>
  <c r="H497" i="1"/>
  <c r="H499" i="1"/>
  <c r="H501" i="1"/>
  <c r="H503" i="1"/>
  <c r="H505" i="1"/>
  <c r="H507" i="1"/>
  <c r="H509" i="1"/>
  <c r="H511" i="1"/>
  <c r="H513" i="1"/>
  <c r="H515" i="1"/>
  <c r="H517" i="1"/>
  <c r="H519" i="1"/>
  <c r="H521" i="1"/>
  <c r="H523" i="1"/>
  <c r="H525" i="1"/>
  <c r="H527" i="1"/>
  <c r="H529" i="1"/>
  <c r="H531" i="1"/>
  <c r="H533" i="1"/>
  <c r="H535" i="1"/>
  <c r="H362" i="1"/>
  <c r="H364" i="1"/>
  <c r="H366" i="1"/>
  <c r="H368" i="1"/>
  <c r="H370" i="1"/>
  <c r="H372" i="1"/>
  <c r="H375" i="1"/>
  <c r="H377" i="1"/>
  <c r="H379" i="1"/>
  <c r="H381" i="1"/>
  <c r="H383" i="1"/>
  <c r="H385" i="1"/>
  <c r="H387" i="1"/>
  <c r="H389" i="1"/>
  <c r="H391" i="1"/>
  <c r="H393" i="1"/>
  <c r="H395" i="1"/>
  <c r="H397" i="1"/>
  <c r="H399" i="1"/>
  <c r="H401" i="1"/>
  <c r="H404" i="1"/>
  <c r="H406" i="1"/>
  <c r="H408" i="1"/>
  <c r="H410" i="1"/>
  <c r="H412" i="1"/>
  <c r="H414" i="1"/>
  <c r="H416" i="1"/>
  <c r="H418" i="1"/>
  <c r="H420" i="1"/>
  <c r="H422" i="1"/>
  <c r="H424" i="1"/>
  <c r="H426" i="1"/>
  <c r="H428" i="1"/>
  <c r="H430" i="1"/>
  <c r="H432" i="1"/>
  <c r="H434" i="1"/>
  <c r="H436" i="1"/>
  <c r="H438" i="1"/>
  <c r="H440" i="1"/>
  <c r="H442" i="1"/>
  <c r="H444" i="1"/>
  <c r="H446" i="1"/>
  <c r="H448" i="1"/>
  <c r="H450" i="1"/>
  <c r="H452" i="1"/>
  <c r="H454" i="1"/>
  <c r="H456" i="1"/>
  <c r="H458" i="1"/>
  <c r="H460" i="1"/>
  <c r="H462" i="1"/>
  <c r="H464" i="1"/>
  <c r="H466" i="1"/>
  <c r="H468" i="1"/>
  <c r="H470" i="1"/>
  <c r="H472" i="1"/>
  <c r="H474" i="1"/>
  <c r="H476" i="1"/>
  <c r="H478" i="1"/>
  <c r="H480" i="1"/>
  <c r="H482" i="1"/>
  <c r="H484" i="1"/>
  <c r="H486" i="1"/>
  <c r="H488" i="1"/>
  <c r="H490" i="1"/>
  <c r="H492" i="1"/>
  <c r="H494" i="1"/>
  <c r="H496" i="1"/>
  <c r="H498" i="1"/>
  <c r="H500" i="1"/>
  <c r="H502" i="1"/>
  <c r="H504" i="1"/>
  <c r="H506" i="1"/>
  <c r="H508" i="1"/>
  <c r="H510" i="1"/>
  <c r="H512" i="1"/>
  <c r="H514" i="1"/>
  <c r="H516" i="1"/>
  <c r="H518" i="1"/>
  <c r="H520" i="1"/>
  <c r="H522" i="1"/>
  <c r="H524" i="1"/>
  <c r="H526" i="1"/>
  <c r="H528" i="1"/>
  <c r="H530" i="1"/>
  <c r="H532" i="1"/>
  <c r="H534" i="1"/>
  <c r="H536" i="1"/>
  <c r="H537" i="1"/>
  <c r="H540" i="1"/>
  <c r="H541" i="1"/>
  <c r="H544" i="1"/>
  <c r="H545" i="1"/>
  <c r="H548" i="1"/>
  <c r="H549" i="1"/>
  <c r="H552" i="1"/>
  <c r="H553" i="1"/>
  <c r="H555" i="1"/>
  <c r="H557" i="1"/>
  <c r="H559" i="1"/>
  <c r="H561" i="1"/>
  <c r="H563" i="1"/>
  <c r="H565" i="1"/>
  <c r="H567" i="1"/>
  <c r="H569" i="1"/>
  <c r="H571" i="1"/>
  <c r="H573" i="1"/>
  <c r="H575" i="1"/>
  <c r="H577" i="1"/>
  <c r="H579" i="1"/>
  <c r="H581" i="1"/>
  <c r="H583" i="1"/>
  <c r="H585" i="1"/>
  <c r="H587" i="1"/>
  <c r="H589" i="1"/>
  <c r="H591" i="1"/>
  <c r="H593" i="1"/>
  <c r="H595" i="1"/>
  <c r="H597" i="1"/>
  <c r="H599" i="1"/>
  <c r="H601" i="1"/>
  <c r="H603" i="1"/>
  <c r="H605" i="1"/>
  <c r="H607" i="1"/>
  <c r="H609" i="1"/>
  <c r="H611" i="1"/>
  <c r="H613" i="1"/>
  <c r="H615" i="1"/>
  <c r="H617" i="1"/>
  <c r="H619" i="1"/>
  <c r="H621" i="1"/>
  <c r="H623" i="1"/>
  <c r="H625" i="1"/>
  <c r="H627" i="1"/>
  <c r="H629" i="1"/>
  <c r="H631" i="1"/>
  <c r="H633" i="1"/>
  <c r="H635" i="1"/>
  <c r="H637" i="1"/>
  <c r="H639" i="1"/>
  <c r="H641" i="1"/>
  <c r="H643" i="1"/>
  <c r="H645" i="1"/>
  <c r="H647" i="1"/>
  <c r="H649" i="1"/>
  <c r="H651" i="1"/>
  <c r="H653" i="1"/>
  <c r="H655" i="1"/>
  <c r="H657" i="1"/>
  <c r="H659" i="1"/>
  <c r="H661" i="1"/>
  <c r="H663" i="1"/>
  <c r="H665" i="1"/>
  <c r="H667" i="1"/>
  <c r="H669" i="1"/>
  <c r="H671" i="1"/>
  <c r="H673" i="1"/>
  <c r="H675" i="1"/>
  <c r="H677" i="1"/>
  <c r="H679" i="1"/>
  <c r="H681" i="1"/>
  <c r="H683" i="1"/>
  <c r="H685" i="1"/>
  <c r="H687" i="1"/>
  <c r="H689" i="1"/>
  <c r="H691" i="1"/>
  <c r="H693" i="1"/>
  <c r="H695" i="1"/>
  <c r="H697" i="1"/>
  <c r="H699" i="1"/>
  <c r="H538" i="1"/>
  <c r="H539" i="1"/>
  <c r="H542" i="1"/>
  <c r="H543" i="1"/>
  <c r="H546" i="1"/>
  <c r="H547" i="1"/>
  <c r="H550" i="1"/>
  <c r="H551" i="1"/>
  <c r="H554" i="1"/>
  <c r="H556" i="1"/>
  <c r="H558" i="1"/>
  <c r="H560" i="1"/>
  <c r="H562" i="1"/>
  <c r="H564" i="1"/>
  <c r="H566" i="1"/>
  <c r="H568" i="1"/>
  <c r="H570" i="1"/>
  <c r="H572" i="1"/>
  <c r="H574" i="1"/>
  <c r="H576" i="1"/>
  <c r="H578" i="1"/>
  <c r="H580" i="1"/>
  <c r="H582" i="1"/>
  <c r="H584" i="1"/>
  <c r="H586" i="1"/>
  <c r="H588" i="1"/>
  <c r="H590" i="1"/>
  <c r="H592" i="1"/>
  <c r="H594" i="1"/>
  <c r="H596" i="1"/>
  <c r="H598" i="1"/>
  <c r="H600" i="1"/>
  <c r="H602" i="1"/>
  <c r="H604" i="1"/>
  <c r="H606" i="1"/>
  <c r="H608" i="1"/>
  <c r="H610" i="1"/>
  <c r="H612" i="1"/>
  <c r="H614" i="1"/>
  <c r="H616" i="1"/>
  <c r="H618" i="1"/>
  <c r="H620" i="1"/>
  <c r="H622" i="1"/>
  <c r="H624" i="1"/>
  <c r="H626" i="1"/>
  <c r="H628" i="1"/>
  <c r="H630" i="1"/>
  <c r="H632" i="1"/>
  <c r="H634" i="1"/>
  <c r="H636" i="1"/>
  <c r="H638" i="1"/>
  <c r="H640" i="1"/>
  <c r="H642" i="1"/>
  <c r="H644" i="1"/>
  <c r="H646" i="1"/>
  <c r="H648" i="1"/>
  <c r="H650" i="1"/>
  <c r="H652" i="1"/>
  <c r="H654" i="1"/>
  <c r="H656" i="1"/>
  <c r="H658" i="1"/>
  <c r="H660" i="1"/>
  <c r="H662" i="1"/>
  <c r="H664" i="1"/>
  <c r="H666" i="1"/>
  <c r="H668" i="1"/>
  <c r="H670" i="1"/>
  <c r="H672" i="1"/>
  <c r="H674" i="1"/>
  <c r="H676" i="1"/>
  <c r="H678" i="1"/>
  <c r="H680" i="1"/>
  <c r="H682" i="1"/>
  <c r="H684" i="1"/>
  <c r="H686" i="1"/>
  <c r="H688" i="1"/>
  <c r="H690" i="1"/>
  <c r="H692" i="1"/>
  <c r="H694" i="1"/>
  <c r="H696" i="1"/>
  <c r="H698" i="1"/>
  <c r="H700" i="1"/>
  <c r="N5" i="1"/>
  <c r="I6" i="1"/>
  <c r="P2" i="2"/>
  <c r="L3" i="2"/>
  <c r="K2" i="2"/>
  <c r="K3" i="2" s="1"/>
  <c r="K4" i="2" s="1"/>
  <c r="K5" i="2" s="1"/>
  <c r="K6" i="2" s="1"/>
  <c r="K7" i="2" s="1"/>
  <c r="K8" i="2" s="1"/>
  <c r="K9" i="2" s="1"/>
  <c r="J2" i="2" l="1"/>
  <c r="J3" i="2"/>
  <c r="N6" i="1"/>
  <c r="I7" i="1"/>
  <c r="L4" i="2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K10" i="2"/>
  <c r="K11" i="2" s="1"/>
  <c r="K12" i="2" s="1"/>
  <c r="K13" i="2" s="1"/>
  <c r="N7" i="1" l="1"/>
  <c r="I8" i="1"/>
  <c r="J10" i="2"/>
  <c r="J12" i="2"/>
  <c r="J9" i="2"/>
  <c r="J4" i="2"/>
  <c r="J5" i="2"/>
  <c r="L37" i="2"/>
  <c r="J11" i="2"/>
  <c r="K14" i="2"/>
  <c r="J13" i="2"/>
  <c r="J6" i="2"/>
  <c r="N8" i="1" l="1"/>
  <c r="I9" i="1"/>
  <c r="L38" i="2"/>
  <c r="K15" i="2"/>
  <c r="J14" i="2"/>
  <c r="J7" i="2"/>
  <c r="N9" i="1" l="1"/>
  <c r="I10" i="1"/>
  <c r="L39" i="2"/>
  <c r="K16" i="2"/>
  <c r="J15" i="2"/>
  <c r="J8" i="2"/>
  <c r="N10" i="1" l="1"/>
  <c r="I11" i="1"/>
  <c r="L40" i="2"/>
  <c r="K17" i="2"/>
  <c r="J16" i="2"/>
  <c r="N11" i="1" l="1"/>
  <c r="I12" i="1"/>
  <c r="L41" i="2"/>
  <c r="K18" i="2"/>
  <c r="J17" i="2"/>
  <c r="N12" i="1" l="1"/>
  <c r="I13" i="1"/>
  <c r="L42" i="2"/>
  <c r="K19" i="2"/>
  <c r="J18" i="2"/>
  <c r="N13" i="1" l="1"/>
  <c r="I14" i="1"/>
  <c r="L43" i="2"/>
  <c r="K20" i="2"/>
  <c r="J19" i="2"/>
  <c r="N14" i="1" l="1"/>
  <c r="I15" i="1"/>
  <c r="L44" i="2"/>
  <c r="K21" i="2"/>
  <c r="J20" i="2"/>
  <c r="N15" i="1" l="1"/>
  <c r="I16" i="1"/>
  <c r="L45" i="2"/>
  <c r="K22" i="2"/>
  <c r="J21" i="2"/>
  <c r="N16" i="1" l="1"/>
  <c r="I17" i="1"/>
  <c r="L46" i="2"/>
  <c r="L47" i="2" s="1"/>
  <c r="K23" i="2"/>
  <c r="J22" i="2"/>
  <c r="N17" i="1" l="1"/>
  <c r="I18" i="1"/>
  <c r="L48" i="2"/>
  <c r="K24" i="2"/>
  <c r="J23" i="2"/>
  <c r="N18" i="1" l="1"/>
  <c r="I19" i="1"/>
  <c r="L49" i="2"/>
  <c r="K25" i="2"/>
  <c r="J24" i="2"/>
  <c r="N19" i="1" l="1"/>
  <c r="I20" i="1"/>
  <c r="L50" i="2"/>
  <c r="K26" i="2"/>
  <c r="J25" i="2"/>
  <c r="N20" i="1" l="1"/>
  <c r="I21" i="1"/>
  <c r="L51" i="2"/>
  <c r="K27" i="2"/>
  <c r="J26" i="2"/>
  <c r="N21" i="1" l="1"/>
  <c r="I22" i="1"/>
  <c r="L52" i="2"/>
  <c r="K28" i="2"/>
  <c r="J27" i="2"/>
  <c r="N22" i="1" l="1"/>
  <c r="I23" i="1"/>
  <c r="L53" i="2"/>
  <c r="K29" i="2"/>
  <c r="J28" i="2"/>
  <c r="N23" i="1" l="1"/>
  <c r="I24" i="1"/>
  <c r="L54" i="2"/>
  <c r="K30" i="2"/>
  <c r="J29" i="2"/>
  <c r="N24" i="1" l="1"/>
  <c r="I25" i="1"/>
  <c r="L55" i="2"/>
  <c r="K31" i="2"/>
  <c r="J30" i="2"/>
  <c r="N25" i="1" l="1"/>
  <c r="I26" i="1"/>
  <c r="L56" i="2"/>
  <c r="J55" i="2"/>
  <c r="K32" i="2"/>
  <c r="J31" i="2"/>
  <c r="N26" i="1" l="1"/>
  <c r="I27" i="1"/>
  <c r="L57" i="2"/>
  <c r="K33" i="2"/>
  <c r="J32" i="2"/>
  <c r="N27" i="1" l="1"/>
  <c r="I28" i="1"/>
  <c r="L58" i="2"/>
  <c r="K34" i="2"/>
  <c r="J33" i="2"/>
  <c r="N28" i="1" l="1"/>
  <c r="I29" i="1"/>
  <c r="L59" i="2"/>
  <c r="K35" i="2"/>
  <c r="J34" i="2"/>
  <c r="N29" i="1" l="1"/>
  <c r="I30" i="1"/>
  <c r="L60" i="2"/>
  <c r="K36" i="2"/>
  <c r="J35" i="2"/>
  <c r="K37" i="2" l="1"/>
  <c r="J36" i="2"/>
  <c r="J38" i="2"/>
  <c r="N30" i="1"/>
  <c r="I31" i="1"/>
  <c r="L61" i="2"/>
  <c r="J46" i="2"/>
  <c r="K38" i="2" l="1"/>
  <c r="K39" i="2" s="1"/>
  <c r="K40" i="2" s="1"/>
  <c r="J37" i="2"/>
  <c r="J39" i="2"/>
  <c r="N31" i="1"/>
  <c r="I32" i="1"/>
  <c r="L62" i="2"/>
  <c r="K41" i="2" l="1"/>
  <c r="J40" i="2"/>
  <c r="N32" i="1"/>
  <c r="I33" i="1"/>
  <c r="L63" i="2"/>
  <c r="K42" i="2" l="1"/>
  <c r="J41" i="2"/>
  <c r="J44" i="2"/>
  <c r="N33" i="1"/>
  <c r="I34" i="1"/>
  <c r="L64" i="2"/>
  <c r="K43" i="2" l="1"/>
  <c r="J42" i="2"/>
  <c r="N34" i="1"/>
  <c r="I35" i="1"/>
  <c r="L65" i="2"/>
  <c r="J64" i="2"/>
  <c r="K44" i="2" l="1"/>
  <c r="K45" i="2" s="1"/>
  <c r="J43" i="2"/>
  <c r="J50" i="2"/>
  <c r="N35" i="1"/>
  <c r="I36" i="1"/>
  <c r="L66" i="2"/>
  <c r="K46" i="2" l="1"/>
  <c r="K47" i="2" s="1"/>
  <c r="J45" i="2"/>
  <c r="N36" i="1"/>
  <c r="I37" i="1"/>
  <c r="L67" i="2"/>
  <c r="K48" i="2" l="1"/>
  <c r="K49" i="2" s="1"/>
  <c r="J47" i="2"/>
  <c r="N37" i="1"/>
  <c r="I38" i="1"/>
  <c r="L68" i="2"/>
  <c r="J48" i="2" l="1"/>
  <c r="K50" i="2"/>
  <c r="K51" i="2" s="1"/>
  <c r="K52" i="2" s="1"/>
  <c r="J49" i="2"/>
  <c r="J51" i="2"/>
  <c r="N38" i="1"/>
  <c r="I39" i="1"/>
  <c r="L69" i="2"/>
  <c r="J68" i="2"/>
  <c r="K53" i="2" l="1"/>
  <c r="J52" i="2"/>
  <c r="J58" i="2"/>
  <c r="N39" i="1"/>
  <c r="I40" i="1"/>
  <c r="L70" i="2"/>
  <c r="K54" i="2" l="1"/>
  <c r="J53" i="2"/>
  <c r="N40" i="1"/>
  <c r="I41" i="1"/>
  <c r="L71" i="2"/>
  <c r="K55" i="2" l="1"/>
  <c r="K56" i="2" s="1"/>
  <c r="J54" i="2"/>
  <c r="J61" i="2"/>
  <c r="N41" i="1"/>
  <c r="I42" i="1"/>
  <c r="L72" i="2"/>
  <c r="J71" i="2"/>
  <c r="K57" i="2" l="1"/>
  <c r="J56" i="2"/>
  <c r="N42" i="1"/>
  <c r="I43" i="1"/>
  <c r="L73" i="2"/>
  <c r="K58" i="2" l="1"/>
  <c r="K59" i="2" s="1"/>
  <c r="J57" i="2"/>
  <c r="N43" i="1"/>
  <c r="I44" i="1"/>
  <c r="L74" i="2"/>
  <c r="K60" i="2" l="1"/>
  <c r="J59" i="2"/>
  <c r="J65" i="2"/>
  <c r="N44" i="1"/>
  <c r="I45" i="1"/>
  <c r="L75" i="2"/>
  <c r="K61" i="2" l="1"/>
  <c r="K62" i="2" s="1"/>
  <c r="J60" i="2"/>
  <c r="N45" i="1"/>
  <c r="I46" i="1"/>
  <c r="L76" i="2"/>
  <c r="K63" i="2" l="1"/>
  <c r="J62" i="2"/>
  <c r="J69" i="2"/>
  <c r="L77" i="2"/>
  <c r="L78" i="2" s="1"/>
  <c r="N46" i="1"/>
  <c r="I47" i="1"/>
  <c r="K64" i="2" l="1"/>
  <c r="K65" i="2" s="1"/>
  <c r="K66" i="2" s="1"/>
  <c r="J63" i="2"/>
  <c r="J77" i="2"/>
  <c r="N47" i="1"/>
  <c r="I48" i="1"/>
  <c r="L79" i="2"/>
  <c r="K67" i="2" l="1"/>
  <c r="K68" i="2" s="1"/>
  <c r="K69" i="2" s="1"/>
  <c r="K70" i="2" s="1"/>
  <c r="J66" i="2"/>
  <c r="J67" i="2"/>
  <c r="N48" i="1"/>
  <c r="I49" i="1"/>
  <c r="L80" i="2"/>
  <c r="K71" i="2" l="1"/>
  <c r="K72" i="2" s="1"/>
  <c r="K73" i="2" s="1"/>
  <c r="J70" i="2"/>
  <c r="J72" i="2"/>
  <c r="N49" i="1"/>
  <c r="I50" i="1"/>
  <c r="L81" i="2"/>
  <c r="K74" i="2" l="1"/>
  <c r="J73" i="2"/>
  <c r="N50" i="1"/>
  <c r="I51" i="1"/>
  <c r="L82" i="2"/>
  <c r="K75" i="2" l="1"/>
  <c r="J74" i="2"/>
  <c r="N51" i="1"/>
  <c r="I52" i="1"/>
  <c r="L84" i="2"/>
  <c r="K76" i="2" l="1"/>
  <c r="J75" i="2"/>
  <c r="N52" i="1"/>
  <c r="I53" i="1"/>
  <c r="L85" i="2"/>
  <c r="K77" i="2" l="1"/>
  <c r="K78" i="2" s="1"/>
  <c r="K79" i="2" s="1"/>
  <c r="J76" i="2"/>
  <c r="J78" i="2"/>
  <c r="N53" i="1"/>
  <c r="I54" i="1"/>
  <c r="L86" i="2"/>
  <c r="K80" i="2" l="1"/>
  <c r="J79" i="2"/>
  <c r="L87" i="2"/>
  <c r="L88" i="2" s="1"/>
  <c r="N54" i="1"/>
  <c r="I55" i="1"/>
  <c r="K81" i="2" l="1"/>
  <c r="K82" i="2" s="1"/>
  <c r="J80" i="2"/>
  <c r="J81" i="2"/>
  <c r="N55" i="1"/>
  <c r="I56" i="1"/>
  <c r="L89" i="2"/>
  <c r="K84" i="2" l="1"/>
  <c r="J82" i="2"/>
  <c r="N56" i="1"/>
  <c r="I57" i="1"/>
  <c r="L90" i="2"/>
  <c r="K85" i="2" l="1"/>
  <c r="J84" i="2"/>
  <c r="L91" i="2"/>
  <c r="L92" i="2" s="1"/>
  <c r="N57" i="1"/>
  <c r="I58" i="1"/>
  <c r="K86" i="2" l="1"/>
  <c r="J85" i="2"/>
  <c r="K87" i="2"/>
  <c r="J86" i="2"/>
  <c r="J90" i="2"/>
  <c r="N58" i="1"/>
  <c r="I59" i="1"/>
  <c r="L93" i="2"/>
  <c r="K88" i="2" l="1"/>
  <c r="J87" i="2"/>
  <c r="N59" i="1"/>
  <c r="I60" i="1"/>
  <c r="L94" i="2"/>
  <c r="K89" i="2" l="1"/>
  <c r="J88" i="2"/>
  <c r="N60" i="1"/>
  <c r="I61" i="1"/>
  <c r="L95" i="2"/>
  <c r="K90" i="2" l="1"/>
  <c r="K91" i="2" s="1"/>
  <c r="J89" i="2"/>
  <c r="N61" i="1"/>
  <c r="I62" i="1"/>
  <c r="L96" i="2"/>
  <c r="K92" i="2" l="1"/>
  <c r="J91" i="2"/>
  <c r="N62" i="1"/>
  <c r="I63" i="1"/>
  <c r="L97" i="2"/>
  <c r="K93" i="2" l="1"/>
  <c r="J92" i="2"/>
  <c r="L98" i="2"/>
  <c r="L99" i="2" s="1"/>
  <c r="L100" i="2" s="1"/>
  <c r="N63" i="1"/>
  <c r="I64" i="1"/>
  <c r="K94" i="2" l="1"/>
  <c r="J93" i="2"/>
  <c r="N64" i="1"/>
  <c r="I65" i="1"/>
  <c r="K95" i="2" l="1"/>
  <c r="J94" i="2"/>
  <c r="N65" i="1"/>
  <c r="I66" i="1"/>
  <c r="L101" i="2"/>
  <c r="K96" i="2" l="1"/>
  <c r="K97" i="2" s="1"/>
  <c r="J95" i="2"/>
  <c r="J96" i="2"/>
  <c r="N66" i="1"/>
  <c r="I67" i="1"/>
  <c r="L102" i="2"/>
  <c r="K98" i="2" l="1"/>
  <c r="J97" i="2"/>
  <c r="N67" i="1"/>
  <c r="I68" i="1"/>
  <c r="L103" i="2"/>
  <c r="K99" i="2" l="1"/>
  <c r="K100" i="2" s="1"/>
  <c r="J98" i="2"/>
  <c r="J99" i="2"/>
  <c r="N68" i="1"/>
  <c r="I69" i="1"/>
  <c r="L104" i="2"/>
  <c r="K101" i="2" l="1"/>
  <c r="J100" i="2"/>
  <c r="N69" i="1"/>
  <c r="I70" i="1"/>
  <c r="L105" i="2"/>
  <c r="K102" i="2" l="1"/>
  <c r="J101" i="2"/>
  <c r="N70" i="1"/>
  <c r="I71" i="1"/>
  <c r="L106" i="2"/>
  <c r="K103" i="2" l="1"/>
  <c r="J102" i="2"/>
  <c r="N71" i="1"/>
  <c r="I72" i="1"/>
  <c r="L107" i="2"/>
  <c r="K104" i="2" l="1"/>
  <c r="J103" i="2"/>
  <c r="N72" i="1"/>
  <c r="I73" i="1"/>
  <c r="L108" i="2"/>
  <c r="K105" i="2" l="1"/>
  <c r="J104" i="2"/>
  <c r="N73" i="1"/>
  <c r="I74" i="1"/>
  <c r="L109" i="2"/>
  <c r="K106" i="2" l="1"/>
  <c r="J105" i="2"/>
  <c r="N74" i="1"/>
  <c r="I75" i="1"/>
  <c r="L110" i="2"/>
  <c r="K107" i="2" l="1"/>
  <c r="J106" i="2"/>
  <c r="N75" i="1"/>
  <c r="I76" i="1"/>
  <c r="L111" i="2"/>
  <c r="K108" i="2" l="1"/>
  <c r="K109" i="2" s="1"/>
  <c r="J107" i="2"/>
  <c r="N76" i="1"/>
  <c r="I77" i="1"/>
  <c r="L112" i="2"/>
  <c r="J108" i="2" l="1"/>
  <c r="K110" i="2"/>
  <c r="J109" i="2"/>
  <c r="N77" i="1"/>
  <c r="I78" i="1"/>
  <c r="L113" i="2"/>
  <c r="J112" i="2"/>
  <c r="K111" i="2" l="1"/>
  <c r="J110" i="2"/>
  <c r="N78" i="1"/>
  <c r="I79" i="1"/>
  <c r="L114" i="2"/>
  <c r="J113" i="2"/>
  <c r="K112" i="2" l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J111" i="2"/>
  <c r="N79" i="1"/>
  <c r="I80" i="1"/>
  <c r="L115" i="2"/>
  <c r="J114" i="2" l="1"/>
  <c r="N80" i="1"/>
  <c r="I81" i="1"/>
  <c r="K316" i="2"/>
  <c r="L116" i="2"/>
  <c r="J115" i="2"/>
  <c r="N81" i="1" l="1"/>
  <c r="I82" i="1"/>
  <c r="K317" i="2"/>
  <c r="L117" i="2"/>
  <c r="J116" i="2"/>
  <c r="N82" i="1" l="1"/>
  <c r="I83" i="1"/>
  <c r="K318" i="2"/>
  <c r="L118" i="2"/>
  <c r="J117" i="2"/>
  <c r="L119" i="2" l="1"/>
  <c r="L120" i="2" s="1"/>
  <c r="J118" i="2"/>
  <c r="N83" i="1"/>
  <c r="I84" i="1"/>
  <c r="K319" i="2"/>
  <c r="K320" i="2" s="1"/>
  <c r="J119" i="2" l="1"/>
  <c r="L121" i="2"/>
  <c r="L122" i="2" s="1"/>
  <c r="J120" i="2"/>
  <c r="N84" i="1"/>
  <c r="I85" i="1"/>
  <c r="K321" i="2"/>
  <c r="J121" i="2" l="1"/>
  <c r="N85" i="1"/>
  <c r="I86" i="1"/>
  <c r="K322" i="2"/>
  <c r="K323" i="2" s="1"/>
  <c r="K324" i="2" s="1"/>
  <c r="K325" i="2" s="1"/>
  <c r="L123" i="2"/>
  <c r="J122" i="2"/>
  <c r="N86" i="1" l="1"/>
  <c r="I87" i="1"/>
  <c r="K326" i="2"/>
  <c r="K327" i="2" s="1"/>
  <c r="K328" i="2" s="1"/>
  <c r="K329" i="2" s="1"/>
  <c r="L124" i="2"/>
  <c r="J123" i="2"/>
  <c r="N87" i="1" l="1"/>
  <c r="I88" i="1"/>
  <c r="K330" i="2"/>
  <c r="K331" i="2" s="1"/>
  <c r="K332" i="2" s="1"/>
  <c r="K333" i="2" s="1"/>
  <c r="K334" i="2" s="1"/>
  <c r="L125" i="2"/>
  <c r="J124" i="2"/>
  <c r="N88" i="1" l="1"/>
  <c r="I89" i="1"/>
  <c r="K335" i="2"/>
  <c r="K336" i="2" s="1"/>
  <c r="L126" i="2"/>
  <c r="J125" i="2"/>
  <c r="L127" i="2" l="1"/>
  <c r="L128" i="2" s="1"/>
  <c r="J126" i="2"/>
  <c r="N89" i="1"/>
  <c r="I90" i="1"/>
  <c r="K337" i="2"/>
  <c r="K338" i="2" s="1"/>
  <c r="K339" i="2" s="1"/>
  <c r="K340" i="2" s="1"/>
  <c r="J127" i="2" l="1"/>
  <c r="N90" i="1"/>
  <c r="I91" i="1"/>
  <c r="K341" i="2"/>
  <c r="K342" i="2" s="1"/>
  <c r="L129" i="2"/>
  <c r="J128" i="2"/>
  <c r="N91" i="1" l="1"/>
  <c r="I92" i="1"/>
  <c r="K343" i="2"/>
  <c r="L130" i="2"/>
  <c r="J129" i="2"/>
  <c r="N92" i="1" l="1"/>
  <c r="I93" i="1"/>
  <c r="K344" i="2"/>
  <c r="L131" i="2"/>
  <c r="J130" i="2"/>
  <c r="N93" i="1" l="1"/>
  <c r="I94" i="1"/>
  <c r="K345" i="2"/>
  <c r="K346" i="2" s="1"/>
  <c r="K347" i="2" s="1"/>
  <c r="K348" i="2" s="1"/>
  <c r="L132" i="2"/>
  <c r="J131" i="2"/>
  <c r="L133" i="2" l="1"/>
  <c r="L134" i="2" s="1"/>
  <c r="J132" i="2"/>
  <c r="N94" i="1"/>
  <c r="I95" i="1"/>
  <c r="K349" i="2"/>
  <c r="K350" i="2" s="1"/>
  <c r="K351" i="2" s="1"/>
  <c r="J133" i="2" l="1"/>
  <c r="N95" i="1"/>
  <c r="I96" i="1"/>
  <c r="K352" i="2"/>
  <c r="K353" i="2" s="1"/>
  <c r="K354" i="2" s="1"/>
  <c r="L135" i="2"/>
  <c r="J134" i="2"/>
  <c r="N96" i="1" l="1"/>
  <c r="I97" i="1"/>
  <c r="K355" i="2"/>
  <c r="L136" i="2"/>
  <c r="J135" i="2"/>
  <c r="N97" i="1" l="1"/>
  <c r="I98" i="1"/>
  <c r="K356" i="2"/>
  <c r="K357" i="2" s="1"/>
  <c r="K358" i="2" s="1"/>
  <c r="L137" i="2"/>
  <c r="J136" i="2"/>
  <c r="L138" i="2" l="1"/>
  <c r="L139" i="2" s="1"/>
  <c r="J137" i="2"/>
  <c r="N98" i="1"/>
  <c r="I99" i="1"/>
  <c r="K359" i="2"/>
  <c r="K360" i="2" s="1"/>
  <c r="K361" i="2" s="1"/>
  <c r="J138" i="2" l="1"/>
  <c r="N99" i="1"/>
  <c r="I100" i="1"/>
  <c r="K362" i="2"/>
  <c r="K363" i="2" s="1"/>
  <c r="K364" i="2" s="1"/>
  <c r="L140" i="2"/>
  <c r="J139" i="2"/>
  <c r="N100" i="1" l="1"/>
  <c r="I101" i="1"/>
  <c r="K365" i="2"/>
  <c r="L141" i="2"/>
  <c r="J140" i="2"/>
  <c r="N101" i="1" l="1"/>
  <c r="I102" i="1"/>
  <c r="K366" i="2"/>
  <c r="K367" i="2" s="1"/>
  <c r="K368" i="2" s="1"/>
  <c r="K369" i="2" s="1"/>
  <c r="K370" i="2" s="1"/>
  <c r="K371" i="2" s="1"/>
  <c r="L142" i="2"/>
  <c r="J141" i="2"/>
  <c r="N102" i="1" l="1"/>
  <c r="I103" i="1"/>
  <c r="K372" i="2"/>
  <c r="L143" i="2"/>
  <c r="J142" i="2"/>
  <c r="N103" i="1" l="1"/>
  <c r="I104" i="1"/>
  <c r="K373" i="2"/>
  <c r="K374" i="2" s="1"/>
  <c r="L144" i="2"/>
  <c r="J143" i="2"/>
  <c r="N104" i="1" l="1"/>
  <c r="I105" i="1"/>
  <c r="K375" i="2"/>
  <c r="K376" i="2" s="1"/>
  <c r="L145" i="2"/>
  <c r="J144" i="2"/>
  <c r="N105" i="1" l="1"/>
  <c r="I106" i="1"/>
  <c r="K377" i="2"/>
  <c r="K378" i="2" s="1"/>
  <c r="L146" i="2"/>
  <c r="J145" i="2"/>
  <c r="N106" i="1" l="1"/>
  <c r="I107" i="1"/>
  <c r="K379" i="2"/>
  <c r="L147" i="2"/>
  <c r="J146" i="2"/>
  <c r="N107" i="1" l="1"/>
  <c r="I108" i="1"/>
  <c r="K380" i="2"/>
  <c r="L148" i="2"/>
  <c r="J147" i="2"/>
  <c r="N108" i="1" l="1"/>
  <c r="I109" i="1"/>
  <c r="K381" i="2"/>
  <c r="K382" i="2" s="1"/>
  <c r="L149" i="2"/>
  <c r="J148" i="2"/>
  <c r="N109" i="1" l="1"/>
  <c r="I110" i="1"/>
  <c r="K383" i="2"/>
  <c r="K384" i="2" s="1"/>
  <c r="L150" i="2"/>
  <c r="J149" i="2"/>
  <c r="N110" i="1" l="1"/>
  <c r="I111" i="1"/>
  <c r="K385" i="2"/>
  <c r="K386" i="2" s="1"/>
  <c r="L151" i="2"/>
  <c r="J150" i="2"/>
  <c r="N111" i="1" l="1"/>
  <c r="I112" i="1"/>
  <c r="K387" i="2"/>
  <c r="L152" i="2"/>
  <c r="J151" i="2"/>
  <c r="N112" i="1" l="1"/>
  <c r="I113" i="1"/>
  <c r="K388" i="2"/>
  <c r="L153" i="2"/>
  <c r="J152" i="2"/>
  <c r="N113" i="1" l="1"/>
  <c r="I114" i="1"/>
  <c r="K389" i="2"/>
  <c r="L154" i="2"/>
  <c r="J153" i="2"/>
  <c r="N114" i="1" l="1"/>
  <c r="I115" i="1"/>
  <c r="K390" i="2"/>
  <c r="K391" i="2" s="1"/>
  <c r="L155" i="2"/>
  <c r="J154" i="2"/>
  <c r="N115" i="1" l="1"/>
  <c r="I116" i="1"/>
  <c r="K392" i="2"/>
  <c r="K393" i="2" s="1"/>
  <c r="K394" i="2" s="1"/>
  <c r="L156" i="2"/>
  <c r="J155" i="2"/>
  <c r="N116" i="1" l="1"/>
  <c r="I117" i="1"/>
  <c r="K395" i="2"/>
  <c r="L157" i="2"/>
  <c r="J156" i="2"/>
  <c r="N117" i="1" l="1"/>
  <c r="I118" i="1"/>
  <c r="K396" i="2"/>
  <c r="K397" i="2" s="1"/>
  <c r="L158" i="2"/>
  <c r="J157" i="2"/>
  <c r="L159" i="2" l="1"/>
  <c r="L160" i="2" s="1"/>
  <c r="J158" i="2"/>
  <c r="N118" i="1"/>
  <c r="I119" i="1"/>
  <c r="K398" i="2"/>
  <c r="J159" i="2"/>
  <c r="L161" i="2" l="1"/>
  <c r="L162" i="2" s="1"/>
  <c r="J160" i="2"/>
  <c r="N119" i="1"/>
  <c r="I120" i="1"/>
  <c r="K399" i="2"/>
  <c r="J161" i="2"/>
  <c r="N120" i="1" l="1"/>
  <c r="I121" i="1"/>
  <c r="K400" i="2"/>
  <c r="L163" i="2"/>
  <c r="J162" i="2"/>
  <c r="N121" i="1" l="1"/>
  <c r="I122" i="1"/>
  <c r="K401" i="2"/>
  <c r="L164" i="2"/>
  <c r="J163" i="2"/>
  <c r="N122" i="1" l="1"/>
  <c r="I123" i="1"/>
  <c r="K402" i="2"/>
  <c r="K403" i="2" s="1"/>
  <c r="K404" i="2" s="1"/>
  <c r="L165" i="2"/>
  <c r="J164" i="2"/>
  <c r="N123" i="1" l="1"/>
  <c r="I124" i="1"/>
  <c r="K405" i="2"/>
  <c r="L166" i="2"/>
  <c r="J165" i="2"/>
  <c r="N124" i="1" l="1"/>
  <c r="I125" i="1"/>
  <c r="K406" i="2"/>
  <c r="L167" i="2"/>
  <c r="J166" i="2"/>
  <c r="N125" i="1" l="1"/>
  <c r="I126" i="1"/>
  <c r="K407" i="2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L168" i="2"/>
  <c r="J167" i="2"/>
  <c r="N126" i="1" l="1"/>
  <c r="I127" i="1"/>
  <c r="L169" i="2"/>
  <c r="J168" i="2"/>
  <c r="L170" i="2" l="1"/>
  <c r="L171" i="2" s="1"/>
  <c r="J169" i="2"/>
  <c r="N127" i="1"/>
  <c r="I128" i="1"/>
  <c r="J170" i="2"/>
  <c r="N128" i="1" l="1"/>
  <c r="I129" i="1"/>
  <c r="L172" i="2"/>
  <c r="J171" i="2"/>
  <c r="N129" i="1" l="1"/>
  <c r="I130" i="1"/>
  <c r="L173" i="2"/>
  <c r="J172" i="2"/>
  <c r="N130" i="1" l="1"/>
  <c r="I131" i="1"/>
  <c r="L174" i="2"/>
  <c r="J173" i="2"/>
  <c r="N131" i="1" l="1"/>
  <c r="I132" i="1"/>
  <c r="L175" i="2"/>
  <c r="J174" i="2"/>
  <c r="N132" i="1" l="1"/>
  <c r="I133" i="1"/>
  <c r="L176" i="2"/>
  <c r="J175" i="2"/>
  <c r="N133" i="1" l="1"/>
  <c r="I134" i="1"/>
  <c r="L177" i="2"/>
  <c r="J176" i="2"/>
  <c r="L178" i="2" l="1"/>
  <c r="L179" i="2" s="1"/>
  <c r="J177" i="2"/>
  <c r="N134" i="1"/>
  <c r="I135" i="1"/>
  <c r="J178" i="2"/>
  <c r="N135" i="1" l="1"/>
  <c r="I136" i="1"/>
  <c r="L180" i="2"/>
  <c r="J179" i="2"/>
  <c r="N136" i="1" l="1"/>
  <c r="I137" i="1"/>
  <c r="L181" i="2"/>
  <c r="J180" i="2"/>
  <c r="N137" i="1" l="1"/>
  <c r="I138" i="1"/>
  <c r="L182" i="2"/>
  <c r="J181" i="2"/>
  <c r="N138" i="1" l="1"/>
  <c r="I139" i="1"/>
  <c r="L183" i="2"/>
  <c r="J182" i="2"/>
  <c r="N139" i="1" l="1"/>
  <c r="I140" i="1"/>
  <c r="L184" i="2"/>
  <c r="J183" i="2"/>
  <c r="N140" i="1" l="1"/>
  <c r="I141" i="1"/>
  <c r="L185" i="2"/>
  <c r="J184" i="2"/>
  <c r="N141" i="1" l="1"/>
  <c r="I142" i="1"/>
  <c r="L186" i="2"/>
  <c r="J185" i="2"/>
  <c r="N142" i="1" l="1"/>
  <c r="I143" i="1"/>
  <c r="L187" i="2"/>
  <c r="J186" i="2"/>
  <c r="N143" i="1" l="1"/>
  <c r="I144" i="1"/>
  <c r="L188" i="2"/>
  <c r="J187" i="2"/>
  <c r="L189" i="2" l="1"/>
  <c r="L190" i="2" s="1"/>
  <c r="J188" i="2"/>
  <c r="N144" i="1"/>
  <c r="I145" i="1"/>
  <c r="J189" i="2"/>
  <c r="N145" i="1" l="1"/>
  <c r="I146" i="1"/>
  <c r="L191" i="2"/>
  <c r="J190" i="2"/>
  <c r="N146" i="1" l="1"/>
  <c r="I147" i="1"/>
  <c r="L192" i="2"/>
  <c r="J191" i="2"/>
  <c r="N147" i="1" l="1"/>
  <c r="I148" i="1"/>
  <c r="L193" i="2"/>
  <c r="J192" i="2"/>
  <c r="N148" i="1" l="1"/>
  <c r="I149" i="1"/>
  <c r="L194" i="2"/>
  <c r="J193" i="2"/>
  <c r="L195" i="2" l="1"/>
  <c r="L196" i="2" s="1"/>
  <c r="J194" i="2"/>
  <c r="N149" i="1"/>
  <c r="I150" i="1"/>
  <c r="J195" i="2"/>
  <c r="N150" i="1" l="1"/>
  <c r="I151" i="1"/>
  <c r="L197" i="2"/>
  <c r="J196" i="2"/>
  <c r="N151" i="1" l="1"/>
  <c r="I152" i="1"/>
  <c r="L198" i="2"/>
  <c r="J197" i="2"/>
  <c r="L199" i="2" l="1"/>
  <c r="J198" i="2"/>
  <c r="N152" i="1"/>
  <c r="I153" i="1"/>
  <c r="L200" i="2" l="1"/>
  <c r="J199" i="2"/>
  <c r="N153" i="1"/>
  <c r="I154" i="1"/>
  <c r="J200" i="2" l="1"/>
  <c r="L201" i="2"/>
  <c r="N154" i="1"/>
  <c r="I155" i="1"/>
  <c r="J201" i="2" l="1"/>
  <c r="L202" i="2"/>
  <c r="N155" i="1"/>
  <c r="I156" i="1"/>
  <c r="J202" i="2" l="1"/>
  <c r="L203" i="2"/>
  <c r="N156" i="1"/>
  <c r="I157" i="1"/>
  <c r="L204" i="2" l="1"/>
  <c r="J203" i="2"/>
  <c r="N157" i="1"/>
  <c r="I158" i="1"/>
  <c r="J204" i="2" l="1"/>
  <c r="L205" i="2"/>
  <c r="N158" i="1"/>
  <c r="I159" i="1"/>
  <c r="L206" i="2" l="1"/>
  <c r="J205" i="2"/>
  <c r="N159" i="1"/>
  <c r="I160" i="1"/>
  <c r="J206" i="2" l="1"/>
  <c r="L207" i="2"/>
  <c r="N160" i="1"/>
  <c r="I161" i="1"/>
  <c r="B3" i="4"/>
  <c r="L208" i="2" l="1"/>
  <c r="J207" i="2"/>
  <c r="N161" i="1"/>
  <c r="I162" i="1"/>
  <c r="J208" i="2" l="1"/>
  <c r="L209" i="2"/>
  <c r="N162" i="1"/>
  <c r="I163" i="1"/>
  <c r="J209" i="2" l="1"/>
  <c r="L210" i="2"/>
  <c r="N163" i="1"/>
  <c r="I164" i="1"/>
  <c r="J210" i="2" l="1"/>
  <c r="L211" i="2"/>
  <c r="N164" i="1"/>
  <c r="I165" i="1"/>
  <c r="L212" i="2" l="1"/>
  <c r="J211" i="2"/>
  <c r="N165" i="1"/>
  <c r="I166" i="1"/>
  <c r="L213" i="2" l="1"/>
  <c r="J212" i="2"/>
  <c r="N166" i="1"/>
  <c r="I167" i="1"/>
  <c r="L214" i="2" l="1"/>
  <c r="J213" i="2"/>
  <c r="N167" i="1"/>
  <c r="I168" i="1"/>
  <c r="J214" i="2" l="1"/>
  <c r="L215" i="2"/>
  <c r="N168" i="1"/>
  <c r="I169" i="1"/>
  <c r="L216" i="2" l="1"/>
  <c r="J215" i="2"/>
  <c r="N169" i="1"/>
  <c r="I170" i="1"/>
  <c r="J216" i="2" l="1"/>
  <c r="L217" i="2"/>
  <c r="N170" i="1"/>
  <c r="I171" i="1"/>
  <c r="J217" i="2" l="1"/>
  <c r="L218" i="2"/>
  <c r="N171" i="1"/>
  <c r="I172" i="1"/>
  <c r="L219" i="2" l="1"/>
  <c r="J218" i="2"/>
  <c r="N172" i="1"/>
  <c r="I173" i="1"/>
  <c r="L220" i="2" l="1"/>
  <c r="J219" i="2"/>
  <c r="N173" i="1"/>
  <c r="I174" i="1"/>
  <c r="L221" i="2" l="1"/>
  <c r="J220" i="2"/>
  <c r="N174" i="1"/>
  <c r="I175" i="1"/>
  <c r="L222" i="2" l="1"/>
  <c r="J221" i="2"/>
  <c r="N175" i="1"/>
  <c r="I176" i="1"/>
  <c r="L223" i="2" l="1"/>
  <c r="J222" i="2"/>
  <c r="N176" i="1"/>
  <c r="I177" i="1"/>
  <c r="L224" i="2" l="1"/>
  <c r="J223" i="2"/>
  <c r="N177" i="1"/>
  <c r="I178" i="1"/>
  <c r="L225" i="2" l="1"/>
  <c r="J224" i="2"/>
  <c r="N178" i="1"/>
  <c r="I179" i="1"/>
  <c r="L226" i="2" l="1"/>
  <c r="J225" i="2"/>
  <c r="N179" i="1"/>
  <c r="I180" i="1"/>
  <c r="L227" i="2" l="1"/>
  <c r="J226" i="2"/>
  <c r="N180" i="1"/>
  <c r="I181" i="1"/>
  <c r="L228" i="2" l="1"/>
  <c r="J227" i="2"/>
  <c r="N181" i="1"/>
  <c r="I182" i="1"/>
  <c r="L229" i="2" l="1"/>
  <c r="J228" i="2"/>
  <c r="N182" i="1"/>
  <c r="I183" i="1"/>
  <c r="L230" i="2" l="1"/>
  <c r="J229" i="2"/>
  <c r="N183" i="1"/>
  <c r="I184" i="1"/>
  <c r="L231" i="2" l="1"/>
  <c r="J230" i="2"/>
  <c r="N184" i="1"/>
  <c r="I185" i="1"/>
  <c r="L232" i="2" l="1"/>
  <c r="J231" i="2"/>
  <c r="N185" i="1"/>
  <c r="I186" i="1"/>
  <c r="I187" i="1" s="1"/>
  <c r="N187" i="1" l="1"/>
  <c r="I188" i="1"/>
  <c r="L233" i="2"/>
  <c r="J232" i="2"/>
  <c r="N186" i="1"/>
  <c r="N188" i="1" l="1"/>
  <c r="I189" i="1"/>
  <c r="L234" i="2"/>
  <c r="J233" i="2"/>
  <c r="N189" i="1" l="1"/>
  <c r="I190" i="1"/>
  <c r="L235" i="2"/>
  <c r="J234" i="2"/>
  <c r="N190" i="1" l="1"/>
  <c r="I191" i="1"/>
  <c r="L236" i="2"/>
  <c r="J235" i="2"/>
  <c r="N191" i="1" l="1"/>
  <c r="I192" i="1"/>
  <c r="L237" i="2"/>
  <c r="J236" i="2"/>
  <c r="N192" i="1" l="1"/>
  <c r="I193" i="1"/>
  <c r="L238" i="2"/>
  <c r="J237" i="2"/>
  <c r="N193" i="1" l="1"/>
  <c r="I194" i="1"/>
  <c r="L239" i="2"/>
  <c r="J238" i="2"/>
  <c r="N194" i="1" l="1"/>
  <c r="I195" i="1"/>
  <c r="L240" i="2"/>
  <c r="J239" i="2"/>
  <c r="N195" i="1" l="1"/>
  <c r="I196" i="1"/>
  <c r="J240" i="2"/>
  <c r="L241" i="2"/>
  <c r="N196" i="1" l="1"/>
  <c r="I197" i="1"/>
  <c r="L242" i="2"/>
  <c r="J241" i="2"/>
  <c r="N197" i="1" l="1"/>
  <c r="I198" i="1"/>
  <c r="J242" i="2"/>
  <c r="L243" i="2"/>
  <c r="N198" i="1" l="1"/>
  <c r="I199" i="1"/>
  <c r="L244" i="2"/>
  <c r="J243" i="2"/>
  <c r="N199" i="1" l="1"/>
  <c r="I200" i="1"/>
  <c r="L245" i="2"/>
  <c r="J244" i="2"/>
  <c r="N200" i="1" l="1"/>
  <c r="I201" i="1"/>
  <c r="L246" i="2"/>
  <c r="J245" i="2"/>
  <c r="N201" i="1" l="1"/>
  <c r="I202" i="1"/>
  <c r="L247" i="2"/>
  <c r="J246" i="2"/>
  <c r="N202" i="1" l="1"/>
  <c r="I203" i="1"/>
  <c r="L248" i="2"/>
  <c r="J247" i="2"/>
  <c r="I204" i="1" l="1"/>
  <c r="N203" i="1"/>
  <c r="L249" i="2"/>
  <c r="J248" i="2"/>
  <c r="I205" i="1" l="1"/>
  <c r="N204" i="1"/>
  <c r="L250" i="2"/>
  <c r="J249" i="2"/>
  <c r="I206" i="1" l="1"/>
  <c r="N205" i="1"/>
  <c r="L251" i="2"/>
  <c r="J250" i="2"/>
  <c r="I207" i="1" l="1"/>
  <c r="N206" i="1"/>
  <c r="L252" i="2"/>
  <c r="J251" i="2"/>
  <c r="N207" i="1" l="1"/>
  <c r="I208" i="1"/>
  <c r="L253" i="2"/>
  <c r="J252" i="2"/>
  <c r="I209" i="1" l="1"/>
  <c r="N208" i="1"/>
  <c r="L254" i="2"/>
  <c r="J253" i="2"/>
  <c r="I210" i="1" l="1"/>
  <c r="N209" i="1"/>
  <c r="L255" i="2"/>
  <c r="J254" i="2"/>
  <c r="N210" i="1" l="1"/>
  <c r="I211" i="1"/>
  <c r="L256" i="2"/>
  <c r="J255" i="2"/>
  <c r="I212" i="1" l="1"/>
  <c r="N211" i="1"/>
  <c r="L257" i="2"/>
  <c r="J256" i="2"/>
  <c r="N212" i="1" l="1"/>
  <c r="I213" i="1"/>
  <c r="L258" i="2"/>
  <c r="J257" i="2"/>
  <c r="I214" i="1" l="1"/>
  <c r="N213" i="1"/>
  <c r="L259" i="2"/>
  <c r="J258" i="2"/>
  <c r="N214" i="1" l="1"/>
  <c r="I215" i="1"/>
  <c r="L260" i="2"/>
  <c r="J259" i="2"/>
  <c r="I216" i="1" l="1"/>
  <c r="N215" i="1"/>
  <c r="L261" i="2"/>
  <c r="J260" i="2"/>
  <c r="I217" i="1" l="1"/>
  <c r="N216" i="1"/>
  <c r="L262" i="2"/>
  <c r="J261" i="2"/>
  <c r="N217" i="1" l="1"/>
  <c r="I218" i="1"/>
  <c r="L263" i="2"/>
  <c r="J262" i="2"/>
  <c r="N218" i="1" l="1"/>
  <c r="I219" i="1"/>
  <c r="L264" i="2"/>
  <c r="J263" i="2"/>
  <c r="N219" i="1" l="1"/>
  <c r="I220" i="1"/>
  <c r="L265" i="2"/>
  <c r="J264" i="2"/>
  <c r="I221" i="1" l="1"/>
  <c r="N220" i="1"/>
  <c r="L266" i="2"/>
  <c r="J265" i="2"/>
  <c r="I222" i="1" l="1"/>
  <c r="N221" i="1"/>
  <c r="L267" i="2"/>
  <c r="J266" i="2"/>
  <c r="I223" i="1" l="1"/>
  <c r="N222" i="1"/>
  <c r="L268" i="2"/>
  <c r="J267" i="2"/>
  <c r="I224" i="1" l="1"/>
  <c r="N223" i="1"/>
  <c r="L269" i="2"/>
  <c r="J268" i="2"/>
  <c r="N224" i="1" l="1"/>
  <c r="I225" i="1"/>
  <c r="L270" i="2"/>
  <c r="J269" i="2"/>
  <c r="N225" i="1" l="1"/>
  <c r="I226" i="1"/>
  <c r="L271" i="2"/>
  <c r="J270" i="2"/>
  <c r="N226" i="1" l="1"/>
  <c r="I227" i="1"/>
  <c r="L272" i="2"/>
  <c r="J271" i="2"/>
  <c r="N227" i="1" l="1"/>
  <c r="I228" i="1"/>
  <c r="L273" i="2"/>
  <c r="J272" i="2"/>
  <c r="N228" i="1" l="1"/>
  <c r="I229" i="1"/>
  <c r="L274" i="2"/>
  <c r="J273" i="2"/>
  <c r="N229" i="1" l="1"/>
  <c r="I230" i="1"/>
  <c r="L275" i="2"/>
  <c r="J274" i="2"/>
  <c r="N230" i="1" l="1"/>
  <c r="I231" i="1"/>
  <c r="L276" i="2"/>
  <c r="J275" i="2"/>
  <c r="I232" i="1" l="1"/>
  <c r="N231" i="1"/>
  <c r="L277" i="2"/>
  <c r="J276" i="2"/>
  <c r="I233" i="1" l="1"/>
  <c r="N232" i="1"/>
  <c r="L278" i="2"/>
  <c r="J277" i="2"/>
  <c r="I234" i="1" l="1"/>
  <c r="N233" i="1"/>
  <c r="L279" i="2"/>
  <c r="J278" i="2"/>
  <c r="N234" i="1" l="1"/>
  <c r="I235" i="1"/>
  <c r="L280" i="2"/>
  <c r="J279" i="2"/>
  <c r="N235" i="1" l="1"/>
  <c r="I236" i="1"/>
  <c r="L281" i="2"/>
  <c r="J280" i="2"/>
  <c r="N236" i="1" l="1"/>
  <c r="I237" i="1"/>
  <c r="L282" i="2"/>
  <c r="J281" i="2"/>
  <c r="N237" i="1" l="1"/>
  <c r="I238" i="1"/>
  <c r="L283" i="2"/>
  <c r="J282" i="2"/>
  <c r="I239" i="1" l="1"/>
  <c r="N238" i="1"/>
  <c r="L284" i="2"/>
  <c r="J283" i="2"/>
  <c r="N239" i="1" l="1"/>
  <c r="I240" i="1"/>
  <c r="L285" i="2"/>
  <c r="J284" i="2"/>
  <c r="N240" i="1" l="1"/>
  <c r="I241" i="1"/>
  <c r="L286" i="2"/>
  <c r="J285" i="2"/>
  <c r="N241" i="1" l="1"/>
  <c r="I242" i="1"/>
  <c r="L287" i="2"/>
  <c r="J286" i="2"/>
  <c r="N242" i="1" l="1"/>
  <c r="I243" i="1"/>
  <c r="L288" i="2"/>
  <c r="J287" i="2"/>
  <c r="N243" i="1" l="1"/>
  <c r="I244" i="1"/>
  <c r="L289" i="2"/>
  <c r="J288" i="2"/>
  <c r="N244" i="1" l="1"/>
  <c r="I245" i="1"/>
  <c r="L290" i="2"/>
  <c r="J289" i="2"/>
  <c r="N245" i="1" l="1"/>
  <c r="I246" i="1"/>
  <c r="L291" i="2"/>
  <c r="J290" i="2"/>
  <c r="N246" i="1" l="1"/>
  <c r="I247" i="1"/>
  <c r="L292" i="2"/>
  <c r="J291" i="2"/>
  <c r="N247" i="1" l="1"/>
  <c r="I248" i="1"/>
  <c r="L293" i="2"/>
  <c r="J292" i="2"/>
  <c r="N248" i="1" l="1"/>
  <c r="I249" i="1"/>
  <c r="L294" i="2"/>
  <c r="J293" i="2"/>
  <c r="N249" i="1" l="1"/>
  <c r="I250" i="1"/>
  <c r="L295" i="2"/>
  <c r="J294" i="2"/>
  <c r="N250" i="1" l="1"/>
  <c r="I251" i="1"/>
  <c r="L296" i="2"/>
  <c r="J295" i="2"/>
  <c r="N251" i="1" l="1"/>
  <c r="I252" i="1"/>
  <c r="L297" i="2"/>
  <c r="J296" i="2"/>
  <c r="N252" i="1" l="1"/>
  <c r="I253" i="1"/>
  <c r="L298" i="2"/>
  <c r="J297" i="2"/>
  <c r="N253" i="1" l="1"/>
  <c r="I254" i="1"/>
  <c r="L299" i="2"/>
  <c r="J298" i="2"/>
  <c r="N254" i="1" l="1"/>
  <c r="I255" i="1"/>
  <c r="L300" i="2"/>
  <c r="J299" i="2"/>
  <c r="I256" i="1" l="1"/>
  <c r="N255" i="1"/>
  <c r="L301" i="2"/>
  <c r="J300" i="2"/>
  <c r="N256" i="1" l="1"/>
  <c r="I257" i="1"/>
  <c r="L302" i="2"/>
  <c r="J301" i="2"/>
  <c r="N257" i="1" l="1"/>
  <c r="I258" i="1"/>
  <c r="L303" i="2"/>
  <c r="J302" i="2"/>
  <c r="N258" i="1" l="1"/>
  <c r="I259" i="1"/>
  <c r="L304" i="2"/>
  <c r="J303" i="2"/>
  <c r="N259" i="1" l="1"/>
  <c r="I260" i="1"/>
  <c r="L305" i="2"/>
  <c r="J304" i="2"/>
  <c r="N260" i="1" l="1"/>
  <c r="I261" i="1"/>
  <c r="L306" i="2"/>
  <c r="J305" i="2"/>
  <c r="N261" i="1" l="1"/>
  <c r="I262" i="1"/>
  <c r="L307" i="2"/>
  <c r="J306" i="2"/>
  <c r="N262" i="1" l="1"/>
  <c r="I263" i="1"/>
  <c r="L308" i="2"/>
  <c r="J307" i="2"/>
  <c r="N263" i="1" l="1"/>
  <c r="I264" i="1"/>
  <c r="L309" i="2"/>
  <c r="J308" i="2"/>
  <c r="N264" i="1" l="1"/>
  <c r="I265" i="1"/>
  <c r="L310" i="2"/>
  <c r="J309" i="2"/>
  <c r="N265" i="1" l="1"/>
  <c r="I266" i="1"/>
  <c r="L311" i="2"/>
  <c r="J310" i="2"/>
  <c r="N266" i="1" l="1"/>
  <c r="I267" i="1"/>
  <c r="L312" i="2"/>
  <c r="J311" i="2"/>
  <c r="N267" i="1" l="1"/>
  <c r="I268" i="1"/>
  <c r="L313" i="2"/>
  <c r="J312" i="2"/>
  <c r="N268" i="1" l="1"/>
  <c r="I269" i="1"/>
  <c r="L314" i="2"/>
  <c r="J313" i="2"/>
  <c r="N269" i="1" l="1"/>
  <c r="I270" i="1"/>
  <c r="L315" i="2"/>
  <c r="J314" i="2"/>
  <c r="N270" i="1" l="1"/>
  <c r="I271" i="1"/>
  <c r="L316" i="2"/>
  <c r="J315" i="2"/>
  <c r="I272" i="1" l="1"/>
  <c r="N271" i="1"/>
  <c r="L317" i="2"/>
  <c r="J316" i="2"/>
  <c r="I273" i="1" l="1"/>
  <c r="N272" i="1"/>
  <c r="L318" i="2"/>
  <c r="J317" i="2"/>
  <c r="I274" i="1" l="1"/>
  <c r="N273" i="1"/>
  <c r="L319" i="2"/>
  <c r="J318" i="2"/>
  <c r="I275" i="1" l="1"/>
  <c r="N274" i="1"/>
  <c r="L320" i="2"/>
  <c r="J319" i="2"/>
  <c r="I276" i="1" l="1"/>
  <c r="N275" i="1"/>
  <c r="L321" i="2"/>
  <c r="J320" i="2"/>
  <c r="I277" i="1" l="1"/>
  <c r="N276" i="1"/>
  <c r="L322" i="2"/>
  <c r="J321" i="2"/>
  <c r="N277" i="1" l="1"/>
  <c r="I278" i="1"/>
  <c r="L323" i="2"/>
  <c r="J322" i="2"/>
  <c r="N278" i="1" l="1"/>
  <c r="I279" i="1"/>
  <c r="L324" i="2"/>
  <c r="J323" i="2"/>
  <c r="N279" i="1" l="1"/>
  <c r="I280" i="1"/>
  <c r="L325" i="2"/>
  <c r="J324" i="2"/>
  <c r="N280" i="1" l="1"/>
  <c r="I281" i="1"/>
  <c r="L326" i="2"/>
  <c r="J325" i="2"/>
  <c r="N281" i="1" l="1"/>
  <c r="I282" i="1"/>
  <c r="L327" i="2"/>
  <c r="J326" i="2"/>
  <c r="N282" i="1" l="1"/>
  <c r="I283" i="1"/>
  <c r="L328" i="2"/>
  <c r="J327" i="2"/>
  <c r="N283" i="1" l="1"/>
  <c r="I284" i="1"/>
  <c r="L329" i="2"/>
  <c r="J328" i="2"/>
  <c r="I285" i="1" l="1"/>
  <c r="N284" i="1"/>
  <c r="L330" i="2"/>
  <c r="J329" i="2"/>
  <c r="I286" i="1" l="1"/>
  <c r="N285" i="1"/>
  <c r="L331" i="2"/>
  <c r="J330" i="2"/>
  <c r="N286" i="1" l="1"/>
  <c r="I287" i="1"/>
  <c r="L332" i="2"/>
  <c r="J331" i="2"/>
  <c r="N287" i="1" l="1"/>
  <c r="I288" i="1"/>
  <c r="L333" i="2"/>
  <c r="J332" i="2"/>
  <c r="N288" i="1" l="1"/>
  <c r="I289" i="1"/>
  <c r="L334" i="2"/>
  <c r="J333" i="2"/>
  <c r="N289" i="1" l="1"/>
  <c r="I290" i="1"/>
  <c r="L335" i="2"/>
  <c r="J334" i="2"/>
  <c r="N290" i="1" l="1"/>
  <c r="I291" i="1"/>
  <c r="J335" i="2"/>
  <c r="L336" i="2"/>
  <c r="N291" i="1" l="1"/>
  <c r="I292" i="1"/>
  <c r="L337" i="2"/>
  <c r="J336" i="2"/>
  <c r="I293" i="1" l="1"/>
  <c r="N292" i="1"/>
  <c r="L338" i="2"/>
  <c r="J337" i="2"/>
  <c r="I294" i="1" l="1"/>
  <c r="N293" i="1"/>
  <c r="J338" i="2"/>
  <c r="L339" i="2"/>
  <c r="N294" i="1" l="1"/>
  <c r="I295" i="1"/>
  <c r="L340" i="2"/>
  <c r="J339" i="2"/>
  <c r="N295" i="1" l="1"/>
  <c r="I296" i="1"/>
  <c r="L341" i="2"/>
  <c r="J340" i="2"/>
  <c r="I297" i="1" l="1"/>
  <c r="N296" i="1"/>
  <c r="J341" i="2"/>
  <c r="L342" i="2"/>
  <c r="N297" i="1" l="1"/>
  <c r="I298" i="1"/>
  <c r="L343" i="2"/>
  <c r="J342" i="2"/>
  <c r="N298" i="1" l="1"/>
  <c r="I299" i="1"/>
  <c r="L344" i="2"/>
  <c r="J343" i="2"/>
  <c r="N299" i="1" l="1"/>
  <c r="I300" i="1"/>
  <c r="L345" i="2"/>
  <c r="J344" i="2"/>
  <c r="N300" i="1" l="1"/>
  <c r="I301" i="1"/>
  <c r="J345" i="2"/>
  <c r="L346" i="2"/>
  <c r="I302" i="1" l="1"/>
  <c r="N301" i="1"/>
  <c r="L347" i="2"/>
  <c r="J346" i="2"/>
  <c r="N302" i="1" l="1"/>
  <c r="I303" i="1"/>
  <c r="L348" i="2"/>
  <c r="J347" i="2"/>
  <c r="N303" i="1" l="1"/>
  <c r="I304" i="1"/>
  <c r="L349" i="2"/>
  <c r="J348" i="2"/>
  <c r="N304" i="1" l="1"/>
  <c r="I305" i="1"/>
  <c r="L350" i="2"/>
  <c r="J349" i="2"/>
  <c r="N305" i="1" l="1"/>
  <c r="I306" i="1"/>
  <c r="L351" i="2"/>
  <c r="J350" i="2"/>
  <c r="N306" i="1" l="1"/>
  <c r="I307" i="1"/>
  <c r="L352" i="2"/>
  <c r="J351" i="2"/>
  <c r="N307" i="1" l="1"/>
  <c r="I308" i="1"/>
  <c r="L353" i="2"/>
  <c r="J352" i="2"/>
  <c r="N308" i="1" l="1"/>
  <c r="I309" i="1"/>
  <c r="L354" i="2"/>
  <c r="J353" i="2"/>
  <c r="N309" i="1" l="1"/>
  <c r="I310" i="1"/>
  <c r="L355" i="2"/>
  <c r="J354" i="2"/>
  <c r="N310" i="1" l="1"/>
  <c r="I311" i="1"/>
  <c r="L356" i="2"/>
  <c r="J355" i="2"/>
  <c r="N311" i="1" l="1"/>
  <c r="I312" i="1"/>
  <c r="L357" i="2"/>
  <c r="J356" i="2"/>
  <c r="N312" i="1" l="1"/>
  <c r="I313" i="1"/>
  <c r="L358" i="2"/>
  <c r="J357" i="2"/>
  <c r="N313" i="1" l="1"/>
  <c r="I314" i="1"/>
  <c r="L359" i="2"/>
  <c r="J358" i="2"/>
  <c r="N314" i="1" l="1"/>
  <c r="I315" i="1"/>
  <c r="L360" i="2"/>
  <c r="J359" i="2"/>
  <c r="N315" i="1" l="1"/>
  <c r="I316" i="1"/>
  <c r="L361" i="2"/>
  <c r="J360" i="2"/>
  <c r="I317" i="1" l="1"/>
  <c r="N316" i="1"/>
  <c r="L362" i="2"/>
  <c r="J361" i="2"/>
  <c r="N317" i="1" l="1"/>
  <c r="I318" i="1"/>
  <c r="L363" i="2"/>
  <c r="J362" i="2"/>
  <c r="N318" i="1" l="1"/>
  <c r="I319" i="1"/>
  <c r="L364" i="2"/>
  <c r="J363" i="2"/>
  <c r="N319" i="1" l="1"/>
  <c r="I320" i="1"/>
  <c r="L365" i="2"/>
  <c r="J364" i="2"/>
  <c r="N320" i="1" l="1"/>
  <c r="I321" i="1"/>
  <c r="L366" i="2"/>
  <c r="J365" i="2"/>
  <c r="N321" i="1" l="1"/>
  <c r="I322" i="1"/>
  <c r="L367" i="2"/>
  <c r="J366" i="2"/>
  <c r="N322" i="1" l="1"/>
  <c r="I323" i="1"/>
  <c r="L368" i="2"/>
  <c r="J367" i="2"/>
  <c r="I324" i="1" l="1"/>
  <c r="N323" i="1"/>
  <c r="L369" i="2"/>
  <c r="J368" i="2"/>
  <c r="N324" i="1" l="1"/>
  <c r="I325" i="1"/>
  <c r="L370" i="2"/>
  <c r="J369" i="2"/>
  <c r="I326" i="1" l="1"/>
  <c r="N325" i="1"/>
  <c r="L371" i="2"/>
  <c r="J370" i="2"/>
  <c r="N326" i="1" l="1"/>
  <c r="I327" i="1"/>
  <c r="L372" i="2"/>
  <c r="J371" i="2"/>
  <c r="N327" i="1" l="1"/>
  <c r="I328" i="1"/>
  <c r="L373" i="2"/>
  <c r="J372" i="2"/>
  <c r="N328" i="1" l="1"/>
  <c r="I329" i="1"/>
  <c r="L374" i="2"/>
  <c r="J373" i="2"/>
  <c r="N329" i="1" l="1"/>
  <c r="I330" i="1"/>
  <c r="L375" i="2"/>
  <c r="J374" i="2"/>
  <c r="N330" i="1" l="1"/>
  <c r="I331" i="1"/>
  <c r="L376" i="2"/>
  <c r="J375" i="2"/>
  <c r="I332" i="1" l="1"/>
  <c r="N331" i="1"/>
  <c r="L377" i="2"/>
  <c r="J376" i="2"/>
  <c r="I333" i="1" l="1"/>
  <c r="N332" i="1"/>
  <c r="L378" i="2"/>
  <c r="J377" i="2"/>
  <c r="N333" i="1" l="1"/>
  <c r="I334" i="1"/>
  <c r="L379" i="2"/>
  <c r="J378" i="2"/>
  <c r="N334" i="1" l="1"/>
  <c r="I335" i="1"/>
  <c r="L380" i="2"/>
  <c r="J379" i="2"/>
  <c r="N335" i="1" l="1"/>
  <c r="I336" i="1"/>
  <c r="L381" i="2"/>
  <c r="J380" i="2"/>
  <c r="N336" i="1" l="1"/>
  <c r="I337" i="1"/>
  <c r="L382" i="2"/>
  <c r="J381" i="2"/>
  <c r="N337" i="1" l="1"/>
  <c r="I338" i="1"/>
  <c r="L383" i="2"/>
  <c r="J382" i="2"/>
  <c r="N338" i="1" l="1"/>
  <c r="I339" i="1"/>
  <c r="L384" i="2"/>
  <c r="J383" i="2"/>
  <c r="N339" i="1" l="1"/>
  <c r="I340" i="1"/>
  <c r="L385" i="2"/>
  <c r="J384" i="2"/>
  <c r="N340" i="1" l="1"/>
  <c r="I341" i="1"/>
  <c r="L386" i="2"/>
  <c r="J385" i="2"/>
  <c r="I342" i="1" l="1"/>
  <c r="N341" i="1"/>
  <c r="L387" i="2"/>
  <c r="J386" i="2"/>
  <c r="N342" i="1" l="1"/>
  <c r="I343" i="1"/>
  <c r="L388" i="2"/>
  <c r="J387" i="2"/>
  <c r="N343" i="1" l="1"/>
  <c r="I344" i="1"/>
  <c r="L389" i="2"/>
  <c r="J388" i="2"/>
  <c r="N344" i="1" l="1"/>
  <c r="I345" i="1"/>
  <c r="L390" i="2"/>
  <c r="J389" i="2"/>
  <c r="N345" i="1" l="1"/>
  <c r="I346" i="1"/>
  <c r="L391" i="2"/>
  <c r="J390" i="2"/>
  <c r="N346" i="1" l="1"/>
  <c r="I347" i="1"/>
  <c r="L392" i="2"/>
  <c r="J391" i="2"/>
  <c r="N347" i="1" l="1"/>
  <c r="I348" i="1"/>
  <c r="L393" i="2"/>
  <c r="J392" i="2"/>
  <c r="N348" i="1" l="1"/>
  <c r="I349" i="1"/>
  <c r="L394" i="2"/>
  <c r="J393" i="2"/>
  <c r="N349" i="1" l="1"/>
  <c r="I350" i="1"/>
  <c r="L395" i="2"/>
  <c r="J394" i="2"/>
  <c r="I351" i="1" l="1"/>
  <c r="N350" i="1"/>
  <c r="L396" i="2"/>
  <c r="J395" i="2"/>
  <c r="N351" i="1" l="1"/>
  <c r="I352" i="1"/>
  <c r="L397" i="2"/>
  <c r="J396" i="2"/>
  <c r="N352" i="1" l="1"/>
  <c r="I353" i="1"/>
  <c r="L398" i="2"/>
  <c r="J397" i="2"/>
  <c r="N353" i="1" l="1"/>
  <c r="I354" i="1"/>
  <c r="L399" i="2"/>
  <c r="J398" i="2"/>
  <c r="I355" i="1" l="1"/>
  <c r="N354" i="1"/>
  <c r="L400" i="2"/>
  <c r="J399" i="2"/>
  <c r="I356" i="1" l="1"/>
  <c r="N355" i="1"/>
  <c r="L401" i="2"/>
  <c r="J400" i="2"/>
  <c r="N356" i="1" l="1"/>
  <c r="I357" i="1"/>
  <c r="L402" i="2"/>
  <c r="J401" i="2"/>
  <c r="N357" i="1" l="1"/>
  <c r="I358" i="1"/>
  <c r="L403" i="2"/>
  <c r="J402" i="2"/>
  <c r="N358" i="1" l="1"/>
  <c r="I359" i="1"/>
  <c r="L404" i="2"/>
  <c r="J403" i="2"/>
  <c r="N359" i="1" l="1"/>
  <c r="I360" i="1"/>
  <c r="L405" i="2"/>
  <c r="J404" i="2"/>
  <c r="I361" i="1" l="1"/>
  <c r="N360" i="1"/>
  <c r="L406" i="2"/>
  <c r="J405" i="2"/>
  <c r="N361" i="1" l="1"/>
  <c r="I362" i="1"/>
  <c r="L407" i="2"/>
  <c r="L408" i="2" s="1"/>
  <c r="L409" i="2" s="1"/>
  <c r="L410" i="2" s="1"/>
  <c r="L411" i="2" s="1"/>
  <c r="L412" i="2" s="1"/>
  <c r="L413" i="2" s="1"/>
  <c r="L414" i="2" s="1"/>
  <c r="L415" i="2" s="1"/>
  <c r="L416" i="2" s="1"/>
  <c r="L417" i="2" s="1"/>
  <c r="L418" i="2" s="1"/>
  <c r="L419" i="2" s="1"/>
  <c r="L420" i="2" s="1"/>
  <c r="L421" i="2" s="1"/>
  <c r="L422" i="2" s="1"/>
  <c r="L423" i="2" s="1"/>
  <c r="L424" i="2" s="1"/>
  <c r="L425" i="2" s="1"/>
  <c r="L426" i="2" s="1"/>
  <c r="L427" i="2" s="1"/>
  <c r="L428" i="2" s="1"/>
  <c r="L429" i="2" s="1"/>
  <c r="L430" i="2" s="1"/>
  <c r="L431" i="2" s="1"/>
  <c r="L432" i="2" s="1"/>
  <c r="L433" i="2" s="1"/>
  <c r="L434" i="2" s="1"/>
  <c r="L435" i="2" s="1"/>
  <c r="L436" i="2" s="1"/>
  <c r="L437" i="2" s="1"/>
  <c r="L438" i="2" s="1"/>
  <c r="L439" i="2" s="1"/>
  <c r="L440" i="2" s="1"/>
  <c r="L441" i="2" s="1"/>
  <c r="L442" i="2" s="1"/>
  <c r="L443" i="2" s="1"/>
  <c r="L444" i="2" s="1"/>
  <c r="L445" i="2" s="1"/>
  <c r="L446" i="2" s="1"/>
  <c r="L447" i="2" s="1"/>
  <c r="L448" i="2" s="1"/>
  <c r="L449" i="2" s="1"/>
  <c r="L450" i="2" s="1"/>
  <c r="L451" i="2" s="1"/>
  <c r="J406" i="2"/>
  <c r="N362" i="1" l="1"/>
  <c r="I363" i="1"/>
  <c r="N363" i="1" l="1"/>
  <c r="I364" i="1"/>
  <c r="N364" i="1" l="1"/>
  <c r="I365" i="1"/>
  <c r="N365" i="1" l="1"/>
  <c r="I366" i="1"/>
  <c r="N366" i="1" l="1"/>
  <c r="I367" i="1"/>
  <c r="N367" i="1" l="1"/>
  <c r="I368" i="1"/>
  <c r="I369" i="1" l="1"/>
  <c r="N368" i="1"/>
  <c r="I370" i="1" l="1"/>
  <c r="N369" i="1"/>
  <c r="I371" i="1" l="1"/>
  <c r="N370" i="1"/>
  <c r="I372" i="1" l="1"/>
  <c r="N371" i="1"/>
  <c r="I373" i="1" l="1"/>
  <c r="N372" i="1"/>
  <c r="I374" i="1" l="1"/>
  <c r="N373" i="1"/>
  <c r="I375" i="1" l="1"/>
  <c r="N374" i="1"/>
  <c r="I376" i="1" l="1"/>
  <c r="N375" i="1"/>
  <c r="I377" i="1" l="1"/>
  <c r="N376" i="1"/>
  <c r="N377" i="1" l="1"/>
  <c r="I378" i="1"/>
  <c r="I379" i="1" l="1"/>
  <c r="N378" i="1"/>
  <c r="I380" i="1" l="1"/>
  <c r="N379" i="1"/>
  <c r="I381" i="1" l="1"/>
  <c r="N380" i="1"/>
  <c r="I382" i="1" l="1"/>
  <c r="N381" i="1"/>
  <c r="I383" i="1" l="1"/>
  <c r="N382" i="1"/>
  <c r="I384" i="1" l="1"/>
  <c r="N383" i="1"/>
  <c r="I385" i="1" l="1"/>
  <c r="N384" i="1"/>
  <c r="I386" i="1" l="1"/>
  <c r="N385" i="1"/>
  <c r="N386" i="1" l="1"/>
  <c r="I387" i="1"/>
  <c r="I388" i="1" l="1"/>
  <c r="N387" i="1"/>
  <c r="I389" i="1" l="1"/>
  <c r="N388" i="1"/>
  <c r="I390" i="1" l="1"/>
  <c r="N389" i="1"/>
  <c r="I391" i="1" l="1"/>
  <c r="N390" i="1"/>
  <c r="I392" i="1" l="1"/>
  <c r="N391" i="1"/>
  <c r="I393" i="1" l="1"/>
  <c r="N392" i="1"/>
  <c r="I394" i="1" l="1"/>
  <c r="N393" i="1"/>
  <c r="I395" i="1" l="1"/>
  <c r="N394" i="1"/>
  <c r="N395" i="1" l="1"/>
  <c r="I396" i="1"/>
  <c r="I397" i="1" l="1"/>
  <c r="N396" i="1"/>
  <c r="I398" i="1" l="1"/>
  <c r="N397" i="1"/>
  <c r="I399" i="1" l="1"/>
  <c r="N398" i="1"/>
  <c r="I400" i="1" l="1"/>
  <c r="N399" i="1"/>
  <c r="I401" i="1" l="1"/>
  <c r="N400" i="1"/>
  <c r="I402" i="1" l="1"/>
  <c r="N401" i="1"/>
  <c r="I403" i="1" l="1"/>
  <c r="N402" i="1"/>
  <c r="I404" i="1" l="1"/>
  <c r="N403" i="1"/>
  <c r="N404" i="1" l="1"/>
  <c r="I405" i="1"/>
  <c r="I406" i="1" l="1"/>
  <c r="N405" i="1"/>
  <c r="I407" i="1" l="1"/>
  <c r="N406" i="1"/>
  <c r="I408" i="1" l="1"/>
  <c r="N407" i="1"/>
  <c r="I409" i="1" l="1"/>
  <c r="N408" i="1"/>
  <c r="I410" i="1" l="1"/>
  <c r="N409" i="1"/>
  <c r="I411" i="1" l="1"/>
  <c r="N410" i="1"/>
  <c r="I412" i="1" l="1"/>
  <c r="N411" i="1"/>
  <c r="I413" i="1" l="1"/>
  <c r="N412" i="1"/>
  <c r="N413" i="1" l="1"/>
  <c r="I414" i="1"/>
  <c r="I415" i="1" l="1"/>
  <c r="N414" i="1"/>
  <c r="I416" i="1" l="1"/>
  <c r="N415" i="1"/>
  <c r="I417" i="1" l="1"/>
  <c r="N416" i="1"/>
  <c r="I418" i="1" l="1"/>
  <c r="N417" i="1"/>
  <c r="I419" i="1" l="1"/>
  <c r="N418" i="1"/>
  <c r="I420" i="1" l="1"/>
  <c r="N419" i="1"/>
  <c r="I421" i="1" l="1"/>
  <c r="N420" i="1"/>
  <c r="I422" i="1" l="1"/>
  <c r="N421" i="1"/>
  <c r="N422" i="1" l="1"/>
  <c r="I423" i="1"/>
  <c r="I424" i="1" l="1"/>
  <c r="N423" i="1"/>
  <c r="I425" i="1" l="1"/>
  <c r="N424" i="1"/>
  <c r="I426" i="1" l="1"/>
  <c r="N425" i="1"/>
  <c r="I427" i="1" l="1"/>
  <c r="N426" i="1"/>
  <c r="I428" i="1" l="1"/>
  <c r="N427" i="1"/>
  <c r="I429" i="1" l="1"/>
  <c r="N428" i="1"/>
  <c r="I430" i="1" l="1"/>
  <c r="N429" i="1"/>
  <c r="I431" i="1" l="1"/>
  <c r="N430" i="1"/>
  <c r="N431" i="1" l="1"/>
  <c r="I432" i="1"/>
  <c r="I433" i="1" l="1"/>
  <c r="N432" i="1"/>
  <c r="I434" i="1" l="1"/>
  <c r="N433" i="1"/>
  <c r="I435" i="1" l="1"/>
  <c r="N434" i="1"/>
  <c r="I436" i="1" l="1"/>
  <c r="N435" i="1"/>
  <c r="I437" i="1" l="1"/>
  <c r="N436" i="1"/>
  <c r="I438" i="1" l="1"/>
  <c r="N437" i="1"/>
  <c r="I439" i="1" l="1"/>
  <c r="N438" i="1"/>
  <c r="I440" i="1" l="1"/>
  <c r="N439" i="1"/>
  <c r="N440" i="1" l="1"/>
  <c r="I441" i="1"/>
  <c r="I442" i="1" l="1"/>
  <c r="N441" i="1"/>
  <c r="I443" i="1" l="1"/>
  <c r="N442" i="1"/>
  <c r="I444" i="1" l="1"/>
  <c r="N443" i="1"/>
  <c r="N444" i="1" l="1"/>
  <c r="I445" i="1"/>
  <c r="N445" i="1" l="1"/>
  <c r="I446" i="1"/>
  <c r="I447" i="1" l="1"/>
  <c r="N446" i="1"/>
  <c r="N447" i="1" l="1"/>
  <c r="I448" i="1"/>
  <c r="N448" i="1" l="1"/>
  <c r="I449" i="1"/>
  <c r="I450" i="1" l="1"/>
  <c r="N449" i="1"/>
  <c r="N450" i="1" l="1"/>
  <c r="I451" i="1"/>
  <c r="I452" i="1" l="1"/>
  <c r="N451" i="1"/>
  <c r="I453" i="1" l="1"/>
  <c r="N452" i="1"/>
  <c r="I454" i="1" l="1"/>
  <c r="N453" i="1"/>
  <c r="N454" i="1" l="1"/>
  <c r="I455" i="1"/>
  <c r="N455" i="1" l="1"/>
  <c r="I456" i="1"/>
  <c r="N456" i="1" l="1"/>
  <c r="I457" i="1"/>
  <c r="N457" i="1" l="1"/>
  <c r="I458" i="1"/>
  <c r="N458" i="1" l="1"/>
  <c r="I459" i="1"/>
  <c r="N459" i="1" l="1"/>
  <c r="I460" i="1"/>
  <c r="N460" i="1" l="1"/>
  <c r="I461" i="1"/>
  <c r="N461" i="1" l="1"/>
  <c r="I462" i="1"/>
  <c r="N462" i="1" l="1"/>
  <c r="I463" i="1"/>
  <c r="N463" i="1" l="1"/>
  <c r="I464" i="1"/>
  <c r="N464" i="1" l="1"/>
  <c r="I465" i="1"/>
  <c r="N465" i="1" l="1"/>
  <c r="I466" i="1"/>
  <c r="N466" i="1" l="1"/>
  <c r="I467" i="1"/>
  <c r="N467" i="1" l="1"/>
  <c r="I468" i="1"/>
  <c r="N468" i="1" l="1"/>
  <c r="I469" i="1"/>
  <c r="N469" i="1" l="1"/>
  <c r="I470" i="1"/>
  <c r="N470" i="1" l="1"/>
  <c r="I471" i="1"/>
  <c r="N471" i="1" l="1"/>
  <c r="I472" i="1"/>
  <c r="N472" i="1" l="1"/>
  <c r="I473" i="1"/>
  <c r="N473" i="1" l="1"/>
  <c r="I474" i="1"/>
  <c r="N474" i="1" l="1"/>
  <c r="I475" i="1"/>
  <c r="N475" i="1" l="1"/>
  <c r="I476" i="1"/>
  <c r="N476" i="1" l="1"/>
  <c r="I477" i="1"/>
  <c r="N477" i="1" l="1"/>
  <c r="I478" i="1"/>
  <c r="N478" i="1" l="1"/>
  <c r="I479" i="1"/>
  <c r="N479" i="1" l="1"/>
  <c r="I480" i="1"/>
  <c r="N480" i="1" l="1"/>
  <c r="I481" i="1"/>
  <c r="N481" i="1" l="1"/>
  <c r="I482" i="1"/>
  <c r="N482" i="1" l="1"/>
  <c r="I483" i="1"/>
  <c r="N483" i="1" l="1"/>
  <c r="I484" i="1"/>
  <c r="N484" i="1" l="1"/>
  <c r="I485" i="1"/>
  <c r="N485" i="1" l="1"/>
  <c r="I486" i="1"/>
  <c r="I487" i="1" l="1"/>
  <c r="N486" i="1"/>
  <c r="I488" i="1" l="1"/>
  <c r="N487" i="1"/>
  <c r="N488" i="1" l="1"/>
  <c r="I489" i="1"/>
  <c r="N489" i="1" l="1"/>
  <c r="I490" i="1"/>
  <c r="N490" i="1" l="1"/>
  <c r="I491" i="1"/>
  <c r="N491" i="1" l="1"/>
  <c r="I492" i="1"/>
  <c r="N492" i="1" l="1"/>
  <c r="I493" i="1"/>
  <c r="N493" i="1" l="1"/>
  <c r="I494" i="1"/>
  <c r="I495" i="1" l="1"/>
  <c r="N494" i="1"/>
  <c r="N495" i="1" l="1"/>
  <c r="I496" i="1"/>
  <c r="N496" i="1" l="1"/>
  <c r="I497" i="1"/>
  <c r="N497" i="1" l="1"/>
  <c r="I498" i="1"/>
  <c r="N498" i="1" l="1"/>
  <c r="I499" i="1"/>
  <c r="N499" i="1" l="1"/>
  <c r="I500" i="1"/>
  <c r="N500" i="1" l="1"/>
  <c r="I501" i="1"/>
  <c r="N501" i="1" l="1"/>
  <c r="I502" i="1"/>
  <c r="N502" i="1" l="1"/>
  <c r="I503" i="1"/>
  <c r="I504" i="1" l="1"/>
  <c r="N503" i="1"/>
  <c r="N504" i="1" l="1"/>
  <c r="I505" i="1"/>
  <c r="N505" i="1" l="1"/>
  <c r="I506" i="1"/>
  <c r="N506" i="1" l="1"/>
  <c r="I507" i="1"/>
  <c r="N507" i="1" l="1"/>
  <c r="I508" i="1"/>
  <c r="N508" i="1" l="1"/>
  <c r="I509" i="1"/>
  <c r="N509" i="1" l="1"/>
  <c r="I510" i="1"/>
  <c r="N510" i="1" l="1"/>
  <c r="I511" i="1"/>
  <c r="N511" i="1" l="1"/>
  <c r="I512" i="1"/>
  <c r="I513" i="1" l="1"/>
  <c r="N512" i="1"/>
  <c r="N513" i="1" l="1"/>
  <c r="I514" i="1"/>
  <c r="N514" i="1" l="1"/>
  <c r="I515" i="1"/>
  <c r="N515" i="1" l="1"/>
  <c r="I516" i="1"/>
  <c r="N516" i="1" l="1"/>
  <c r="I517" i="1"/>
  <c r="N517" i="1" l="1"/>
  <c r="I518" i="1"/>
  <c r="N518" i="1" l="1"/>
  <c r="I519" i="1"/>
  <c r="N519" i="1" l="1"/>
  <c r="I520" i="1"/>
  <c r="N520" i="1" l="1"/>
  <c r="I521" i="1"/>
  <c r="I522" i="1" l="1"/>
  <c r="N521" i="1"/>
  <c r="N522" i="1" l="1"/>
  <c r="I523" i="1"/>
  <c r="N523" i="1" l="1"/>
  <c r="I524" i="1"/>
  <c r="N524" i="1" l="1"/>
  <c r="I525" i="1"/>
  <c r="N525" i="1" l="1"/>
  <c r="I526" i="1"/>
  <c r="N526" i="1" l="1"/>
  <c r="I527" i="1"/>
  <c r="N527" i="1" l="1"/>
  <c r="I528" i="1"/>
  <c r="N528" i="1" l="1"/>
  <c r="I529" i="1"/>
  <c r="N529" i="1" l="1"/>
  <c r="I530" i="1"/>
  <c r="I531" i="1" l="1"/>
  <c r="N530" i="1"/>
  <c r="N531" i="1" l="1"/>
  <c r="I532" i="1"/>
  <c r="I533" i="1" l="1"/>
  <c r="N532" i="1"/>
  <c r="I534" i="1" l="1"/>
  <c r="N533" i="1"/>
  <c r="N534" i="1" l="1"/>
  <c r="I535" i="1"/>
  <c r="N535" i="1" l="1"/>
  <c r="I536" i="1"/>
  <c r="N536" i="1" l="1"/>
  <c r="I537" i="1"/>
  <c r="N537" i="1" l="1"/>
  <c r="I538" i="1"/>
  <c r="N538" i="1" l="1"/>
  <c r="I539" i="1"/>
  <c r="I540" i="1" l="1"/>
  <c r="N539" i="1"/>
  <c r="N540" i="1" l="1"/>
  <c r="I541" i="1"/>
  <c r="N541" i="1" l="1"/>
  <c r="I542" i="1"/>
  <c r="N542" i="1" l="1"/>
  <c r="I543" i="1"/>
  <c r="N543" i="1" l="1"/>
  <c r="I544" i="1"/>
  <c r="I545" i="1" l="1"/>
  <c r="N544" i="1"/>
  <c r="I546" i="1" l="1"/>
  <c r="N545" i="1"/>
  <c r="I547" i="1" l="1"/>
  <c r="N546" i="1"/>
  <c r="I548" i="1" l="1"/>
  <c r="N547" i="1"/>
  <c r="N548" i="1" l="1"/>
  <c r="I549" i="1"/>
  <c r="N549" i="1" l="1"/>
  <c r="I550" i="1"/>
  <c r="N550" i="1" l="1"/>
  <c r="I551" i="1"/>
  <c r="I552" i="1" l="1"/>
  <c r="N551" i="1"/>
  <c r="I553" i="1" l="1"/>
  <c r="N552" i="1"/>
  <c r="I554" i="1" l="1"/>
  <c r="N553" i="1"/>
  <c r="I555" i="1" l="1"/>
  <c r="N554" i="1"/>
  <c r="I556" i="1" l="1"/>
  <c r="N555" i="1"/>
  <c r="I557" i="1" l="1"/>
  <c r="N556" i="1"/>
  <c r="N557" i="1" l="1"/>
  <c r="I558" i="1"/>
  <c r="N558" i="1" l="1"/>
  <c r="I559" i="1"/>
  <c r="N559" i="1" l="1"/>
  <c r="I560" i="1"/>
  <c r="N560" i="1" l="1"/>
  <c r="I561" i="1"/>
  <c r="N561" i="1" l="1"/>
  <c r="I562" i="1"/>
  <c r="N562" i="1" l="1"/>
  <c r="I563" i="1"/>
  <c r="I564" i="1" l="1"/>
  <c r="N563" i="1"/>
  <c r="N564" i="1" l="1"/>
  <c r="I565" i="1"/>
  <c r="I566" i="1" l="1"/>
  <c r="N565" i="1"/>
  <c r="N566" i="1" l="1"/>
  <c r="I567" i="1"/>
  <c r="N567" i="1" l="1"/>
  <c r="I568" i="1"/>
  <c r="N568" i="1" l="1"/>
  <c r="I569" i="1"/>
  <c r="N569" i="1" l="1"/>
  <c r="I570" i="1"/>
  <c r="I571" i="1" l="1"/>
  <c r="N570" i="1"/>
  <c r="I572" i="1" l="1"/>
  <c r="N571" i="1"/>
  <c r="I573" i="1" l="1"/>
  <c r="N572" i="1"/>
  <c r="I574" i="1" l="1"/>
  <c r="N573" i="1"/>
  <c r="I575" i="1" l="1"/>
  <c r="N574" i="1"/>
  <c r="N575" i="1" l="1"/>
  <c r="I576" i="1"/>
  <c r="N576" i="1" l="1"/>
  <c r="I577" i="1"/>
  <c r="I578" i="1" l="1"/>
  <c r="N577" i="1"/>
  <c r="I579" i="1" l="1"/>
  <c r="N578" i="1"/>
  <c r="I580" i="1" l="1"/>
  <c r="N579" i="1"/>
  <c r="N580" i="1" l="1"/>
  <c r="I581" i="1"/>
  <c r="I582" i="1" l="1"/>
  <c r="N581" i="1"/>
  <c r="I583" i="1" l="1"/>
  <c r="N582" i="1"/>
  <c r="I584" i="1" l="1"/>
  <c r="N583" i="1"/>
  <c r="N584" i="1" l="1"/>
  <c r="I585" i="1"/>
  <c r="N585" i="1" l="1"/>
  <c r="I586" i="1"/>
  <c r="N586" i="1" l="1"/>
  <c r="I587" i="1"/>
  <c r="I588" i="1" l="1"/>
  <c r="N587" i="1"/>
  <c r="I589" i="1" l="1"/>
  <c r="N588" i="1"/>
  <c r="N589" i="1" l="1"/>
  <c r="I590" i="1"/>
  <c r="I591" i="1" l="1"/>
  <c r="N590" i="1"/>
  <c r="N591" i="1" l="1"/>
  <c r="I592" i="1"/>
  <c r="N592" i="1" l="1"/>
  <c r="I593" i="1"/>
  <c r="I594" i="1" l="1"/>
  <c r="N593" i="1"/>
  <c r="I595" i="1" l="1"/>
  <c r="N594" i="1"/>
  <c r="I596" i="1" l="1"/>
  <c r="N595" i="1"/>
  <c r="I597" i="1" l="1"/>
  <c r="N596" i="1"/>
  <c r="I598" i="1" l="1"/>
  <c r="N597" i="1"/>
  <c r="I599" i="1" l="1"/>
  <c r="N598" i="1"/>
  <c r="I600" i="1" l="1"/>
  <c r="N599" i="1"/>
  <c r="N600" i="1" l="1"/>
  <c r="I601" i="1"/>
  <c r="N601" i="1" l="1"/>
  <c r="I602" i="1"/>
  <c r="I603" i="1" l="1"/>
  <c r="N602" i="1"/>
  <c r="N603" i="1" l="1"/>
  <c r="I604" i="1"/>
  <c r="N604" i="1" l="1"/>
  <c r="I605" i="1"/>
  <c r="N605" i="1" l="1"/>
  <c r="I606" i="1"/>
  <c r="N606" i="1" l="1"/>
  <c r="I607" i="1"/>
  <c r="N607" i="1" l="1"/>
  <c r="I608" i="1"/>
  <c r="N608" i="1" l="1"/>
  <c r="I609" i="1"/>
  <c r="N609" i="1" l="1"/>
  <c r="I610" i="1"/>
  <c r="N610" i="1" l="1"/>
  <c r="I611" i="1"/>
  <c r="I612" i="1" l="1"/>
  <c r="N611" i="1"/>
  <c r="N612" i="1" l="1"/>
  <c r="I613" i="1"/>
  <c r="N613" i="1" l="1"/>
  <c r="I614" i="1"/>
  <c r="N614" i="1" l="1"/>
  <c r="I615" i="1"/>
  <c r="N615" i="1" l="1"/>
  <c r="I616" i="1"/>
  <c r="N616" i="1" l="1"/>
  <c r="I617" i="1"/>
  <c r="N617" i="1" l="1"/>
  <c r="I618" i="1"/>
  <c r="N618" i="1" l="1"/>
  <c r="I619" i="1"/>
  <c r="N619" i="1" l="1"/>
  <c r="I620" i="1"/>
  <c r="I621" i="1" l="1"/>
  <c r="N620" i="1"/>
  <c r="N621" i="1" l="1"/>
  <c r="I622" i="1"/>
  <c r="N622" i="1" l="1"/>
  <c r="I623" i="1"/>
  <c r="N623" i="1" l="1"/>
  <c r="I624" i="1"/>
  <c r="N624" i="1" l="1"/>
  <c r="I625" i="1"/>
  <c r="N625" i="1" l="1"/>
  <c r="I626" i="1"/>
  <c r="N626" i="1" l="1"/>
  <c r="I627" i="1"/>
  <c r="N627" i="1" l="1"/>
  <c r="I628" i="1"/>
  <c r="N628" i="1" l="1"/>
  <c r="I629" i="1"/>
  <c r="I630" i="1" l="1"/>
  <c r="N629" i="1"/>
  <c r="N630" i="1" l="1"/>
  <c r="I631" i="1"/>
  <c r="N631" i="1" l="1"/>
  <c r="I632" i="1"/>
  <c r="N632" i="1" l="1"/>
  <c r="I633" i="1"/>
  <c r="N633" i="1" l="1"/>
  <c r="I634" i="1"/>
  <c r="N634" i="1" l="1"/>
  <c r="I635" i="1"/>
  <c r="N635" i="1" l="1"/>
  <c r="I636" i="1"/>
  <c r="N636" i="1" l="1"/>
  <c r="I637" i="1"/>
  <c r="N637" i="1" l="1"/>
  <c r="I638" i="1"/>
  <c r="I639" i="1" l="1"/>
  <c r="N638" i="1"/>
  <c r="N639" i="1" l="1"/>
  <c r="I640" i="1"/>
  <c r="N640" i="1" l="1"/>
  <c r="I641" i="1"/>
  <c r="N641" i="1" l="1"/>
  <c r="I642" i="1"/>
  <c r="I643" i="1" l="1"/>
  <c r="N642" i="1"/>
  <c r="I644" i="1" l="1"/>
  <c r="N643" i="1"/>
  <c r="I645" i="1" l="1"/>
  <c r="N644" i="1"/>
  <c r="I646" i="1" l="1"/>
  <c r="N645" i="1"/>
  <c r="I647" i="1" l="1"/>
  <c r="N646" i="1"/>
  <c r="N647" i="1" l="1"/>
  <c r="I648" i="1"/>
  <c r="N648" i="1" l="1"/>
  <c r="I649" i="1"/>
  <c r="N649" i="1" l="1"/>
  <c r="I650" i="1"/>
  <c r="N650" i="1" l="1"/>
  <c r="I651" i="1"/>
  <c r="N651" i="1" l="1"/>
  <c r="I652" i="1"/>
  <c r="N652" i="1" l="1"/>
  <c r="I653" i="1"/>
  <c r="N653" i="1" l="1"/>
  <c r="I654" i="1"/>
  <c r="N654" i="1" l="1"/>
  <c r="I655" i="1"/>
  <c r="N655" i="1" l="1"/>
  <c r="I656" i="1"/>
  <c r="N656" i="1" l="1"/>
  <c r="I657" i="1"/>
  <c r="N657" i="1" l="1"/>
  <c r="I658" i="1"/>
  <c r="N658" i="1" l="1"/>
  <c r="I659" i="1"/>
  <c r="N659" i="1" l="1"/>
  <c r="I660" i="1"/>
  <c r="N660" i="1" l="1"/>
  <c r="I661" i="1"/>
  <c r="N661" i="1" l="1"/>
  <c r="I662" i="1"/>
  <c r="N662" i="1" l="1"/>
  <c r="I663" i="1"/>
  <c r="N663" i="1" l="1"/>
  <c r="I664" i="1"/>
  <c r="N664" i="1" l="1"/>
  <c r="I665" i="1"/>
  <c r="I666" i="1" l="1"/>
  <c r="N665" i="1"/>
  <c r="N666" i="1" l="1"/>
  <c r="I667" i="1"/>
  <c r="N667" i="1" l="1"/>
  <c r="I668" i="1"/>
  <c r="N668" i="1" l="1"/>
  <c r="I669" i="1"/>
  <c r="I670" i="1" l="1"/>
  <c r="N669" i="1"/>
  <c r="N670" i="1" l="1"/>
  <c r="I671" i="1"/>
  <c r="N671" i="1" l="1"/>
  <c r="I672" i="1"/>
  <c r="N672" i="1" l="1"/>
  <c r="I673" i="1"/>
  <c r="I674" i="1" l="1"/>
  <c r="N673" i="1"/>
  <c r="I675" i="1" l="1"/>
  <c r="N674" i="1"/>
  <c r="I676" i="1" l="1"/>
  <c r="N675" i="1"/>
  <c r="N676" i="1" l="1"/>
  <c r="I677" i="1"/>
  <c r="N677" i="1" l="1"/>
  <c r="I678" i="1"/>
  <c r="I679" i="1" l="1"/>
  <c r="N678" i="1"/>
  <c r="I680" i="1" l="1"/>
  <c r="N679" i="1"/>
  <c r="I681" i="1" l="1"/>
  <c r="N680" i="1"/>
  <c r="I682" i="1" l="1"/>
  <c r="N681" i="1"/>
  <c r="I683" i="1" l="1"/>
  <c r="N682" i="1"/>
  <c r="N683" i="1" l="1"/>
  <c r="I684" i="1"/>
  <c r="I685" i="1" l="1"/>
  <c r="N684" i="1"/>
  <c r="I686" i="1" l="1"/>
  <c r="N685" i="1"/>
  <c r="I687" i="1" l="1"/>
  <c r="N686" i="1"/>
  <c r="I688" i="1" l="1"/>
  <c r="N687" i="1"/>
  <c r="I689" i="1" l="1"/>
  <c r="N688" i="1"/>
  <c r="N689" i="1" l="1"/>
  <c r="I690" i="1"/>
  <c r="I691" i="1" l="1"/>
  <c r="N690" i="1"/>
  <c r="I692" i="1" l="1"/>
  <c r="N691" i="1"/>
  <c r="N692" i="1" l="1"/>
  <c r="I693" i="1"/>
  <c r="I694" i="1" l="1"/>
  <c r="N693" i="1"/>
  <c r="I695" i="1" l="1"/>
  <c r="N694" i="1"/>
  <c r="N695" i="1" l="1"/>
  <c r="I696" i="1"/>
  <c r="N696" i="1" l="1"/>
  <c r="I697" i="1"/>
  <c r="N697" i="1" l="1"/>
  <c r="I698" i="1"/>
  <c r="N698" i="1" l="1"/>
  <c r="I699" i="1"/>
  <c r="N699" i="1" l="1"/>
  <c r="I700" i="1"/>
  <c r="N700" i="1" l="1"/>
  <c r="B2" i="4"/>
  <c r="B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Atos Origin</author>
  </authors>
  <commentList>
    <comment ref="I1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Men, club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Men
Unattached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O1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Total entries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<sst xmlns="http://schemas.openxmlformats.org/spreadsheetml/2006/main" count="368" uniqueCount="224">
  <si>
    <t>First</t>
  </si>
  <si>
    <t>Last</t>
  </si>
  <si>
    <t>Club</t>
  </si>
  <si>
    <t>Gender</t>
  </si>
  <si>
    <t>Number</t>
  </si>
  <si>
    <t>Time</t>
  </si>
  <si>
    <t>HH</t>
  </si>
  <si>
    <t>MM</t>
  </si>
  <si>
    <t>SS</t>
  </si>
  <si>
    <t>Race Number</t>
  </si>
  <si>
    <t>Overall Position</t>
  </si>
  <si>
    <t>Gender Position</t>
  </si>
  <si>
    <t>Error</t>
  </si>
  <si>
    <t>NSRRA</t>
  </si>
  <si>
    <t>Men, club</t>
  </si>
  <si>
    <t>Women, unattached</t>
  </si>
  <si>
    <t>Men, unattached</t>
  </si>
  <si>
    <t>Finish</t>
  </si>
  <si>
    <t>Total</t>
  </si>
  <si>
    <t>Women, club</t>
  </si>
  <si>
    <t>Entries</t>
  </si>
  <si>
    <t>Age</t>
  </si>
  <si>
    <t>Paul</t>
  </si>
  <si>
    <r>
      <t xml:space="preserve">2) RESULTS.
   Input the data on the "Calculated Results" worksheet.
   Enter data </t>
    </r>
    <r>
      <rPr>
        <b/>
        <sz val="11"/>
        <color rgb="FFFF0000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 xml:space="preserve"> in the coloured columns  - race number, minute, seconds (hour can be left blank).</t>
    </r>
  </si>
  <si>
    <t>1) ENTRIES. 
   Input all the data on the "Entries" worksheet.
   Fill in the first name, last name, club, gender and age (as required).
   Do not fill in any other columns - particularly anything to the right of the grey area.
   Race numbers need to be in numerical order for the results sheet to work.
         (but they don't need to be consecutive - gaps are allowed)</t>
  </si>
  <si>
    <t>(c) A Thiemicke  07733 312577   2012-18</t>
  </si>
  <si>
    <t>Ottilie</t>
  </si>
  <si>
    <t>Sutch</t>
  </si>
  <si>
    <t>L</t>
  </si>
  <si>
    <t>Aoifie</t>
  </si>
  <si>
    <t>Alison</t>
  </si>
  <si>
    <t>Guy</t>
  </si>
  <si>
    <t>Tinwell</t>
  </si>
  <si>
    <t>Scarlet</t>
  </si>
  <si>
    <t>Heidi</t>
  </si>
  <si>
    <t>Bettany-Simmons</t>
  </si>
  <si>
    <t>Tim</t>
  </si>
  <si>
    <t>Linda</t>
  </si>
  <si>
    <t>Wheawall</t>
  </si>
  <si>
    <t>Jennifer</t>
  </si>
  <si>
    <t>Moseley</t>
  </si>
  <si>
    <t>Jack</t>
  </si>
  <si>
    <t>Louise</t>
  </si>
  <si>
    <t>Hackett</t>
  </si>
  <si>
    <t>Wolverhampton &amp; Bilston</t>
  </si>
  <si>
    <t>Scarlett</t>
  </si>
  <si>
    <t>Leese</t>
  </si>
  <si>
    <t>Unattached</t>
  </si>
  <si>
    <t>Amelia</t>
  </si>
  <si>
    <t>Macclesfield Harriers &amp; AC</t>
  </si>
  <si>
    <t>Cheryl</t>
  </si>
  <si>
    <t>Young</t>
  </si>
  <si>
    <t>Poppy</t>
  </si>
  <si>
    <t>Eddie</t>
  </si>
  <si>
    <t>Mills</t>
  </si>
  <si>
    <t>Charlie</t>
  </si>
  <si>
    <t>Knutsford Tri Club</t>
  </si>
  <si>
    <t>Owen</t>
  </si>
  <si>
    <t>Hughes</t>
  </si>
  <si>
    <t>Jasmin</t>
  </si>
  <si>
    <t>Danielle</t>
  </si>
  <si>
    <t>Duncan</t>
  </si>
  <si>
    <t>Peter</t>
  </si>
  <si>
    <t>Hamilton</t>
  </si>
  <si>
    <t>Max</t>
  </si>
  <si>
    <t>Anna</t>
  </si>
  <si>
    <t>William</t>
  </si>
  <si>
    <t>James</t>
  </si>
  <si>
    <t>Edward</t>
  </si>
  <si>
    <t>Harry</t>
  </si>
  <si>
    <t>Isla</t>
  </si>
  <si>
    <t>Yardley</t>
  </si>
  <si>
    <t>Arthur</t>
  </si>
  <si>
    <t>Rosalind</t>
  </si>
  <si>
    <t>Jean</t>
  </si>
  <si>
    <t>Thomas</t>
  </si>
  <si>
    <t>Pauline</t>
  </si>
  <si>
    <t>Beff</t>
  </si>
  <si>
    <t>Lucy</t>
  </si>
  <si>
    <t>Darling</t>
  </si>
  <si>
    <t>Wesley</t>
  </si>
  <si>
    <t>Clark</t>
  </si>
  <si>
    <t>Giles</t>
  </si>
  <si>
    <t>Laura</t>
  </si>
  <si>
    <t>Dempster</t>
  </si>
  <si>
    <t>Jeremy</t>
  </si>
  <si>
    <t>Helen</t>
  </si>
  <si>
    <t>Hudson</t>
  </si>
  <si>
    <t>Philip</t>
  </si>
  <si>
    <t>Goodfellow</t>
  </si>
  <si>
    <t>Laurie</t>
  </si>
  <si>
    <t>Hinton</t>
  </si>
  <si>
    <t>Zac</t>
  </si>
  <si>
    <t>Stanfield</t>
  </si>
  <si>
    <t>Laurence</t>
  </si>
  <si>
    <t>Ogden</t>
  </si>
  <si>
    <t>Richard</t>
  </si>
  <si>
    <t>Rowan</t>
  </si>
  <si>
    <t>Sharrock</t>
  </si>
  <si>
    <t>Joanne</t>
  </si>
  <si>
    <t>Jess</t>
  </si>
  <si>
    <t>Lesley</t>
  </si>
  <si>
    <t>Geoffrey</t>
  </si>
  <si>
    <t>Tomlinson</t>
  </si>
  <si>
    <t>Jacque</t>
  </si>
  <si>
    <t>Elizabeth</t>
  </si>
  <si>
    <t>Vickerman</t>
  </si>
  <si>
    <t>Brodan</t>
  </si>
  <si>
    <t>Bradburn</t>
  </si>
  <si>
    <t xml:space="preserve">Aaron </t>
  </si>
  <si>
    <t>Debbie</t>
  </si>
  <si>
    <t>Andy</t>
  </si>
  <si>
    <t>Courtney</t>
  </si>
  <si>
    <t>Bond</t>
  </si>
  <si>
    <t xml:space="preserve">Grace </t>
  </si>
  <si>
    <t xml:space="preserve">Bond </t>
  </si>
  <si>
    <t xml:space="preserve"> Laura </t>
  </si>
  <si>
    <t>Carr</t>
  </si>
  <si>
    <t>Jenny</t>
  </si>
  <si>
    <t xml:space="preserve">Dilon </t>
  </si>
  <si>
    <t>Isobelle</t>
  </si>
  <si>
    <t>Noah</t>
  </si>
  <si>
    <t>Sanders</t>
  </si>
  <si>
    <t xml:space="preserve">Peter </t>
  </si>
  <si>
    <t>Dalley</t>
  </si>
  <si>
    <t>Jim</t>
  </si>
  <si>
    <t>Burgess</t>
  </si>
  <si>
    <t>Finn</t>
  </si>
  <si>
    <t>Richardson</t>
  </si>
  <si>
    <t>Ken</t>
  </si>
  <si>
    <t>Lydia</t>
  </si>
  <si>
    <t>Keira</t>
  </si>
  <si>
    <t>Atherton</t>
  </si>
  <si>
    <t>Mia</t>
  </si>
  <si>
    <t xml:space="preserve">Will </t>
  </si>
  <si>
    <t>Brown</t>
  </si>
  <si>
    <t>Tom</t>
  </si>
  <si>
    <t xml:space="preserve">Brown </t>
  </si>
  <si>
    <t>Pippa</t>
  </si>
  <si>
    <t>Waddell</t>
  </si>
  <si>
    <t>Wendy</t>
  </si>
  <si>
    <t>Mark</t>
  </si>
  <si>
    <t>Kirk</t>
  </si>
  <si>
    <t xml:space="preserve">Sam </t>
  </si>
  <si>
    <t xml:space="preserve">Adams </t>
  </si>
  <si>
    <t xml:space="preserve">Jim </t>
  </si>
  <si>
    <t>Ben</t>
  </si>
  <si>
    <t>Bergamini</t>
  </si>
  <si>
    <t>Ava</t>
  </si>
  <si>
    <t>Ratcliffe-Hughes</t>
  </si>
  <si>
    <t>Rachel</t>
  </si>
  <si>
    <t>Daisy</t>
  </si>
  <si>
    <t>Williamson</t>
  </si>
  <si>
    <t>Joshua</t>
  </si>
  <si>
    <t>Eames</t>
  </si>
  <si>
    <t>Adam</t>
  </si>
  <si>
    <t>Hewson</t>
  </si>
  <si>
    <t>Brian</t>
  </si>
  <si>
    <t>Pearson</t>
  </si>
  <si>
    <t>Sienna</t>
  </si>
  <si>
    <t>Phillips</t>
  </si>
  <si>
    <t>Nicola</t>
  </si>
  <si>
    <t>Knight</t>
  </si>
  <si>
    <t>Ginny</t>
  </si>
  <si>
    <t>Chell</t>
  </si>
  <si>
    <t>Karen</t>
  </si>
  <si>
    <t>Smith</t>
  </si>
  <si>
    <t>Chelsea</t>
  </si>
  <si>
    <t>Walker</t>
  </si>
  <si>
    <t>Madaline</t>
  </si>
  <si>
    <t>Statham</t>
  </si>
  <si>
    <t>Connie</t>
  </si>
  <si>
    <t xml:space="preserve">Lee </t>
  </si>
  <si>
    <t>Milward</t>
  </si>
  <si>
    <t>Joseph</t>
  </si>
  <si>
    <t>Ellie</t>
  </si>
  <si>
    <t>Ella</t>
  </si>
  <si>
    <t>Jones</t>
  </si>
  <si>
    <t>Evie</t>
  </si>
  <si>
    <t>Emily</t>
  </si>
  <si>
    <t>Cope</t>
  </si>
  <si>
    <t>Mara</t>
  </si>
  <si>
    <t>Grzegorzek</t>
  </si>
  <si>
    <t>Lockett</t>
  </si>
  <si>
    <t>Scott</t>
  </si>
  <si>
    <t>Garrity</t>
  </si>
  <si>
    <t xml:space="preserve">Molly </t>
  </si>
  <si>
    <t>Eden</t>
  </si>
  <si>
    <t>Pigott</t>
  </si>
  <si>
    <t>Monty</t>
  </si>
  <si>
    <t>Barker</t>
  </si>
  <si>
    <t>Harvey</t>
  </si>
  <si>
    <t>Sarah</t>
  </si>
  <si>
    <t>Heath</t>
  </si>
  <si>
    <t>Aiden</t>
  </si>
  <si>
    <t>Naomi</t>
  </si>
  <si>
    <t>Kershaw</t>
  </si>
  <si>
    <t>Lacie</t>
  </si>
  <si>
    <t>Lloyd</t>
  </si>
  <si>
    <t>Seth</t>
  </si>
  <si>
    <t>Buxton</t>
  </si>
  <si>
    <t>Steve</t>
  </si>
  <si>
    <t>Toby</t>
  </si>
  <si>
    <t>Shuttlewood</t>
  </si>
  <si>
    <t xml:space="preserve">Ryan </t>
  </si>
  <si>
    <t>Rudland</t>
  </si>
  <si>
    <t>Dodd</t>
  </si>
  <si>
    <t>Miles</t>
  </si>
  <si>
    <t>Marsden</t>
  </si>
  <si>
    <t>Bethan</t>
  </si>
  <si>
    <t>Jade</t>
  </si>
  <si>
    <t>Justin</t>
  </si>
  <si>
    <t>Lamorna</t>
  </si>
  <si>
    <t xml:space="preserve">Josh </t>
  </si>
  <si>
    <t>Reynolds</t>
  </si>
  <si>
    <t>Lucas</t>
  </si>
  <si>
    <t>Naylor</t>
  </si>
  <si>
    <t>Dawn</t>
  </si>
  <si>
    <t>Plant</t>
  </si>
  <si>
    <t>Glynn</t>
  </si>
  <si>
    <t>June</t>
  </si>
  <si>
    <t>Cooper</t>
  </si>
  <si>
    <t xml:space="preserve">Michael </t>
  </si>
  <si>
    <t>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</si>
</sst>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2"/>
  <sheetViews>
    <sheetView workbookViewId="0">
      <pane ySplit="1" topLeftCell="A2" activePane="bottomLeft" state="frozen"/>
      <selection pane="bottomLeft" activeCell="A136" sqref="A136:A700"/>
    </sheetView>
  </sheetViews>
  <sheetFormatPr defaultColWidth="9.140625" defaultRowHeight="15" x14ac:dyDescent="0.25"/>
  <cols>
    <col min="1" max="1" width="9.140625" style="1"/>
    <col min="2" max="2" width="11.42578125" style="1" bestFit="1" customWidth="1"/>
    <col min="3" max="3" width="16.5703125" style="1" bestFit="1" customWidth="1"/>
    <col min="4" max="4" width="29.7109375" style="1" bestFit="1" customWidth="1"/>
    <col min="5" max="6" width="9.140625" style="1"/>
    <col min="7" max="7" width="6.85546875" style="22" customWidth="1"/>
    <col min="8" max="8" width="9.140625" style="1"/>
    <col min="9" max="9" width="5.85546875" style="1" hidden="1" customWidth="1"/>
    <col min="10" max="10" width="4.7109375" style="1" hidden="1" customWidth="1"/>
    <col min="11" max="12" width="4.85546875" style="1" hidden="1" customWidth="1"/>
    <col min="13" max="13" width="4.5703125" style="1" hidden="1" customWidth="1"/>
    <col min="14" max="14" width="4" style="1" hidden="1" customWidth="1"/>
    <col min="15" max="15" width="9.140625" style="1"/>
    <col min="16" max="16" width="11.85546875" style="1" customWidth="1"/>
    <col min="17" max="16384" width="9.140625" style="1"/>
  </cols>
  <sheetData>
    <row r="1" spans="1:15" s="3" customFormat="1" x14ac:dyDescent="0.25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21</v>
      </c>
      <c r="G1" s="21"/>
      <c r="H1" s="19" t="s">
        <v>17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O1" s="17">
        <f>COUNTIF(B2:B700,"&gt;""")</f>
        <v>131</v>
      </c>
    </row>
    <row r="2" spans="1:15" x14ac:dyDescent="0.25">
      <c r="A2" s="1">
        <v>1</v>
      </c>
      <c r="B2" s="15"/>
      <c r="C2" s="15"/>
      <c r="D2" s="15"/>
      <c r="E2" s="15"/>
      <c r="F2" s="15"/>
      <c r="I2" s="1">
        <f>IF(B2&gt;"",IF(E2="",IF(D2&gt;"",I1+1,I1),I1),I1)</f>
        <v>0</v>
      </c>
      <c r="J2" s="1">
        <f>IF(B2&gt;"",IF(E2="",IF(D2="",J1+1,J1),J1),J1)</f>
        <v>0</v>
      </c>
      <c r="K2" s="1">
        <f>IF(B2&gt;"",IF(E2="L",IF(D2&gt;"",K1+1,K1),K1),K1)</f>
        <v>0</v>
      </c>
      <c r="L2" s="1">
        <f>IF(B2&gt;"",IF(E2="L",IF(D2="",L1+1,L1),L1),L1)</f>
        <v>0</v>
      </c>
      <c r="M2" s="1">
        <f>IF(B2&gt;"",IF(E2="R",M1+1,M1),M1)</f>
        <v>0</v>
      </c>
      <c r="N2" s="1">
        <f t="shared" ref="N2:N66" si="0">SUM(I2:M2)</f>
        <v>0</v>
      </c>
    </row>
    <row r="3" spans="1:15" x14ac:dyDescent="0.25">
      <c r="A3" s="1">
        <v>821</v>
      </c>
      <c r="B3" s="15" t="s">
        <v>26</v>
      </c>
      <c r="C3" s="15" t="s">
        <v>27</v>
      </c>
      <c r="D3" s="15"/>
      <c r="E3" s="15" t="s">
        <v>28</v>
      </c>
      <c r="F3" s="15">
        <v>12</v>
      </c>
      <c r="I3" s="1">
        <f t="shared" ref="I3:I66" si="1">IF(B3&gt;"",IF(E3="",IF(D3&gt;"",I2+1,I2),I2),I2)</f>
        <v>0</v>
      </c>
      <c r="J3" s="1">
        <f t="shared" ref="J3:J66" si="2">IF(B3&gt;"",IF(E3="",IF(D3="",J2+1,J2),J2),J2)</f>
        <v>0</v>
      </c>
      <c r="K3" s="1">
        <f t="shared" ref="K3:K66" si="3">IF(B3&gt;"",IF(E3="L",IF(D3&gt;"",K2+1,K2),K2),K2)</f>
        <v>0</v>
      </c>
      <c r="L3" s="1">
        <f t="shared" ref="L3:L66" si="4">IF(B3&gt;"",IF(E3="L",IF(D3="",L2+1,L2),L2),L2)</f>
        <v>1</v>
      </c>
      <c r="M3" s="1">
        <f t="shared" ref="M3:M66" si="5">IF(B3&gt;"",IF(E3="R",M2+1,M2),M2)</f>
        <v>0</v>
      </c>
      <c r="N3" s="1">
        <f t="shared" si="0"/>
        <v>1</v>
      </c>
    </row>
    <row r="4" spans="1:15" x14ac:dyDescent="0.25">
      <c r="A4" s="1">
        <v>822</v>
      </c>
      <c r="B4" s="15" t="s">
        <v>29</v>
      </c>
      <c r="C4" s="15" t="s">
        <v>27</v>
      </c>
      <c r="D4" s="15"/>
      <c r="E4" s="15" t="s">
        <v>28</v>
      </c>
      <c r="F4" s="15">
        <v>15</v>
      </c>
      <c r="I4" s="1">
        <f t="shared" si="1"/>
        <v>0</v>
      </c>
      <c r="J4" s="1">
        <f t="shared" si="2"/>
        <v>0</v>
      </c>
      <c r="K4" s="1">
        <f t="shared" si="3"/>
        <v>0</v>
      </c>
      <c r="L4" s="1">
        <f t="shared" si="4"/>
        <v>2</v>
      </c>
      <c r="M4" s="1">
        <f t="shared" si="5"/>
        <v>0</v>
      </c>
      <c r="N4" s="1">
        <f t="shared" si="0"/>
        <v>2</v>
      </c>
    </row>
    <row r="5" spans="1:15" x14ac:dyDescent="0.25">
      <c r="A5" s="1">
        <v>823</v>
      </c>
      <c r="B5" s="15" t="s">
        <v>30</v>
      </c>
      <c r="C5" s="15" t="s">
        <v>27</v>
      </c>
      <c r="D5" s="15"/>
      <c r="E5" s="15" t="s">
        <v>28</v>
      </c>
      <c r="F5" s="15">
        <v>39</v>
      </c>
      <c r="I5" s="1">
        <f t="shared" si="1"/>
        <v>0</v>
      </c>
      <c r="J5" s="1">
        <f t="shared" si="2"/>
        <v>0</v>
      </c>
      <c r="K5" s="1">
        <f t="shared" si="3"/>
        <v>0</v>
      </c>
      <c r="L5" s="1">
        <f t="shared" si="4"/>
        <v>3</v>
      </c>
      <c r="M5" s="1">
        <f t="shared" si="5"/>
        <v>0</v>
      </c>
      <c r="N5" s="1">
        <f t="shared" si="0"/>
        <v>3</v>
      </c>
    </row>
    <row r="6" spans="1:15" x14ac:dyDescent="0.25">
      <c r="A6" s="1">
        <v>824</v>
      </c>
      <c r="B6" s="15" t="s">
        <v>31</v>
      </c>
      <c r="C6" s="15" t="s">
        <v>32</v>
      </c>
      <c r="D6" s="15"/>
      <c r="E6" s="15"/>
      <c r="F6" s="15">
        <v>13</v>
      </c>
      <c r="I6" s="1">
        <f t="shared" si="1"/>
        <v>0</v>
      </c>
      <c r="J6" s="1">
        <f t="shared" si="2"/>
        <v>1</v>
      </c>
      <c r="K6" s="1">
        <f t="shared" si="3"/>
        <v>0</v>
      </c>
      <c r="L6" s="1">
        <f t="shared" si="4"/>
        <v>3</v>
      </c>
      <c r="M6" s="1">
        <f t="shared" si="5"/>
        <v>0</v>
      </c>
      <c r="N6" s="1">
        <f t="shared" si="0"/>
        <v>4</v>
      </c>
    </row>
    <row r="7" spans="1:15" x14ac:dyDescent="0.25">
      <c r="A7" s="1">
        <v>825</v>
      </c>
      <c r="B7" s="15" t="s">
        <v>33</v>
      </c>
      <c r="C7" s="15" t="s">
        <v>32</v>
      </c>
      <c r="D7" s="15"/>
      <c r="E7" s="15" t="s">
        <v>28</v>
      </c>
      <c r="F7" s="15">
        <v>13</v>
      </c>
      <c r="I7" s="1">
        <f t="shared" si="1"/>
        <v>0</v>
      </c>
      <c r="J7" s="1">
        <f t="shared" si="2"/>
        <v>1</v>
      </c>
      <c r="K7" s="1">
        <f t="shared" si="3"/>
        <v>0</v>
      </c>
      <c r="L7" s="1">
        <f t="shared" si="4"/>
        <v>4</v>
      </c>
      <c r="M7" s="1">
        <f t="shared" si="5"/>
        <v>0</v>
      </c>
      <c r="N7" s="1">
        <f t="shared" si="0"/>
        <v>5</v>
      </c>
    </row>
    <row r="8" spans="1:15" x14ac:dyDescent="0.25">
      <c r="A8" s="1">
        <v>826</v>
      </c>
      <c r="B8" s="15" t="s">
        <v>34</v>
      </c>
      <c r="C8" s="15" t="s">
        <v>35</v>
      </c>
      <c r="D8" s="15"/>
      <c r="E8" s="15" t="s">
        <v>28</v>
      </c>
      <c r="F8" s="15">
        <v>6</v>
      </c>
      <c r="I8" s="1">
        <f t="shared" si="1"/>
        <v>0</v>
      </c>
      <c r="J8" s="1">
        <f t="shared" si="2"/>
        <v>1</v>
      </c>
      <c r="K8" s="1">
        <f t="shared" si="3"/>
        <v>0</v>
      </c>
      <c r="L8" s="1">
        <f t="shared" si="4"/>
        <v>5</v>
      </c>
      <c r="M8" s="1">
        <f t="shared" si="5"/>
        <v>0</v>
      </c>
      <c r="N8" s="1">
        <f t="shared" si="0"/>
        <v>6</v>
      </c>
    </row>
    <row r="9" spans="1:15" x14ac:dyDescent="0.25">
      <c r="A9" s="1">
        <v>827</v>
      </c>
      <c r="B9" s="15" t="s">
        <v>36</v>
      </c>
      <c r="C9" s="15" t="s">
        <v>35</v>
      </c>
      <c r="D9" s="15"/>
      <c r="E9" s="15"/>
      <c r="F9" s="15">
        <v>37</v>
      </c>
      <c r="I9" s="1">
        <f t="shared" si="1"/>
        <v>0</v>
      </c>
      <c r="J9" s="1">
        <f t="shared" si="2"/>
        <v>2</v>
      </c>
      <c r="K9" s="1">
        <f t="shared" si="3"/>
        <v>0</v>
      </c>
      <c r="L9" s="1">
        <f t="shared" si="4"/>
        <v>5</v>
      </c>
      <c r="M9" s="1">
        <f t="shared" si="5"/>
        <v>0</v>
      </c>
      <c r="N9" s="1">
        <f t="shared" si="0"/>
        <v>7</v>
      </c>
    </row>
    <row r="10" spans="1:15" x14ac:dyDescent="0.25">
      <c r="A10" s="1">
        <v>828</v>
      </c>
      <c r="B10" s="15" t="s">
        <v>37</v>
      </c>
      <c r="C10" s="15" t="s">
        <v>38</v>
      </c>
      <c r="D10" s="15"/>
      <c r="E10" s="15" t="s">
        <v>28</v>
      </c>
      <c r="F10" s="15">
        <v>69</v>
      </c>
      <c r="I10" s="1">
        <f t="shared" si="1"/>
        <v>0</v>
      </c>
      <c r="J10" s="1">
        <f t="shared" si="2"/>
        <v>2</v>
      </c>
      <c r="K10" s="1">
        <f t="shared" si="3"/>
        <v>0</v>
      </c>
      <c r="L10" s="1">
        <f t="shared" si="4"/>
        <v>6</v>
      </c>
      <c r="M10" s="1">
        <f t="shared" si="5"/>
        <v>0</v>
      </c>
      <c r="N10" s="1">
        <f t="shared" si="0"/>
        <v>8</v>
      </c>
    </row>
    <row r="11" spans="1:15" x14ac:dyDescent="0.25">
      <c r="A11" s="1">
        <v>829</v>
      </c>
      <c r="B11" s="15" t="s">
        <v>39</v>
      </c>
      <c r="C11" s="15" t="s">
        <v>40</v>
      </c>
      <c r="D11" s="15"/>
      <c r="E11" s="15" t="s">
        <v>28</v>
      </c>
      <c r="F11" s="15">
        <v>40</v>
      </c>
      <c r="I11" s="1">
        <f t="shared" si="1"/>
        <v>0</v>
      </c>
      <c r="J11" s="1">
        <f t="shared" si="2"/>
        <v>2</v>
      </c>
      <c r="K11" s="1">
        <f t="shared" si="3"/>
        <v>0</v>
      </c>
      <c r="L11" s="1">
        <f t="shared" si="4"/>
        <v>7</v>
      </c>
      <c r="M11" s="1">
        <f t="shared" si="5"/>
        <v>0</v>
      </c>
      <c r="N11" s="1">
        <f t="shared" si="0"/>
        <v>9</v>
      </c>
    </row>
    <row r="12" spans="1:15" x14ac:dyDescent="0.25">
      <c r="A12" s="1">
        <v>830</v>
      </c>
      <c r="B12" s="15" t="s">
        <v>41</v>
      </c>
      <c r="C12" s="15" t="s">
        <v>40</v>
      </c>
      <c r="D12" s="15"/>
      <c r="E12" s="15"/>
      <c r="F12" s="15">
        <v>10</v>
      </c>
      <c r="I12" s="1">
        <f t="shared" si="1"/>
        <v>0</v>
      </c>
      <c r="J12" s="1">
        <f t="shared" si="2"/>
        <v>3</v>
      </c>
      <c r="K12" s="1">
        <f t="shared" si="3"/>
        <v>0</v>
      </c>
      <c r="L12" s="1">
        <f t="shared" si="4"/>
        <v>7</v>
      </c>
      <c r="M12" s="1">
        <f t="shared" si="5"/>
        <v>0</v>
      </c>
      <c r="N12" s="1">
        <f t="shared" si="0"/>
        <v>10</v>
      </c>
    </row>
    <row r="13" spans="1:15" x14ac:dyDescent="0.25">
      <c r="A13" s="1">
        <v>831</v>
      </c>
      <c r="B13" s="15" t="s">
        <v>42</v>
      </c>
      <c r="C13" s="15" t="s">
        <v>43</v>
      </c>
      <c r="D13" s="15" t="s">
        <v>44</v>
      </c>
      <c r="E13" s="15" t="s">
        <v>28</v>
      </c>
      <c r="F13" s="15">
        <v>14</v>
      </c>
      <c r="I13" s="1">
        <f t="shared" si="1"/>
        <v>0</v>
      </c>
      <c r="J13" s="1">
        <f t="shared" si="2"/>
        <v>3</v>
      </c>
      <c r="K13" s="1">
        <f t="shared" si="3"/>
        <v>1</v>
      </c>
      <c r="L13" s="1">
        <f t="shared" si="4"/>
        <v>7</v>
      </c>
      <c r="M13" s="1">
        <f t="shared" si="5"/>
        <v>0</v>
      </c>
      <c r="N13" s="1">
        <f t="shared" si="0"/>
        <v>11</v>
      </c>
    </row>
    <row r="14" spans="1:15" x14ac:dyDescent="0.25">
      <c r="A14" s="1">
        <v>832</v>
      </c>
      <c r="B14" s="15" t="s">
        <v>45</v>
      </c>
      <c r="C14" s="15" t="s">
        <v>46</v>
      </c>
      <c r="D14" s="15" t="s">
        <v>47</v>
      </c>
      <c r="E14" s="15" t="s">
        <v>28</v>
      </c>
      <c r="F14" s="15">
        <v>14</v>
      </c>
      <c r="I14" s="1">
        <f t="shared" si="1"/>
        <v>0</v>
      </c>
      <c r="J14" s="1">
        <f t="shared" si="2"/>
        <v>3</v>
      </c>
      <c r="K14" s="1">
        <f t="shared" si="3"/>
        <v>2</v>
      </c>
      <c r="L14" s="1">
        <f t="shared" si="4"/>
        <v>7</v>
      </c>
      <c r="M14" s="1">
        <f t="shared" si="5"/>
        <v>0</v>
      </c>
      <c r="N14" s="1">
        <f t="shared" si="0"/>
        <v>12</v>
      </c>
    </row>
    <row r="15" spans="1:15" x14ac:dyDescent="0.25">
      <c r="A15" s="1">
        <v>833</v>
      </c>
      <c r="B15" s="15" t="s">
        <v>48</v>
      </c>
      <c r="C15" s="15" t="s">
        <v>223</v>
      </c>
      <c r="D15" s="15" t="s">
        <v>49</v>
      </c>
      <c r="E15" s="15" t="s">
        <v>28</v>
      </c>
      <c r="F15" s="15">
        <v>13</v>
      </c>
      <c r="I15" s="1">
        <f t="shared" si="1"/>
        <v>0</v>
      </c>
      <c r="J15" s="1">
        <f t="shared" si="2"/>
        <v>3</v>
      </c>
      <c r="K15" s="1">
        <f t="shared" si="3"/>
        <v>3</v>
      </c>
      <c r="L15" s="1">
        <f t="shared" si="4"/>
        <v>7</v>
      </c>
      <c r="M15" s="1">
        <f t="shared" si="5"/>
        <v>0</v>
      </c>
      <c r="N15" s="1">
        <f t="shared" si="0"/>
        <v>13</v>
      </c>
    </row>
    <row r="16" spans="1:15" x14ac:dyDescent="0.25">
      <c r="A16" s="1">
        <v>834</v>
      </c>
      <c r="B16" s="15" t="s">
        <v>50</v>
      </c>
      <c r="C16" s="15" t="s">
        <v>51</v>
      </c>
      <c r="D16" s="15" t="s">
        <v>47</v>
      </c>
      <c r="E16" s="15" t="s">
        <v>28</v>
      </c>
      <c r="F16" s="15">
        <v>37</v>
      </c>
      <c r="I16" s="1">
        <f t="shared" si="1"/>
        <v>0</v>
      </c>
      <c r="J16" s="1">
        <f t="shared" si="2"/>
        <v>3</v>
      </c>
      <c r="K16" s="1">
        <f t="shared" si="3"/>
        <v>4</v>
      </c>
      <c r="L16" s="1">
        <f t="shared" si="4"/>
        <v>7</v>
      </c>
      <c r="M16" s="1">
        <f t="shared" si="5"/>
        <v>0</v>
      </c>
      <c r="N16" s="1">
        <f t="shared" si="0"/>
        <v>14</v>
      </c>
    </row>
    <row r="17" spans="1:14" x14ac:dyDescent="0.25">
      <c r="A17" s="1">
        <v>835</v>
      </c>
      <c r="B17" s="15" t="s">
        <v>52</v>
      </c>
      <c r="C17" s="15" t="s">
        <v>51</v>
      </c>
      <c r="D17" s="15" t="s">
        <v>47</v>
      </c>
      <c r="E17" s="15" t="s">
        <v>28</v>
      </c>
      <c r="F17" s="15">
        <v>12</v>
      </c>
      <c r="I17" s="1">
        <f t="shared" si="1"/>
        <v>0</v>
      </c>
      <c r="J17" s="1">
        <f t="shared" si="2"/>
        <v>3</v>
      </c>
      <c r="K17" s="1">
        <f t="shared" si="3"/>
        <v>5</v>
      </c>
      <c r="L17" s="1">
        <f t="shared" si="4"/>
        <v>7</v>
      </c>
      <c r="M17" s="1">
        <f t="shared" si="5"/>
        <v>0</v>
      </c>
      <c r="N17" s="1">
        <f t="shared" si="0"/>
        <v>15</v>
      </c>
    </row>
    <row r="18" spans="1:14" x14ac:dyDescent="0.25">
      <c r="A18" s="1">
        <v>836</v>
      </c>
      <c r="B18" s="15" t="s">
        <v>53</v>
      </c>
      <c r="C18" s="15" t="s">
        <v>54</v>
      </c>
      <c r="D18" s="15" t="s">
        <v>49</v>
      </c>
      <c r="E18" s="15"/>
      <c r="F18" s="15">
        <v>14</v>
      </c>
      <c r="I18" s="1">
        <f t="shared" si="1"/>
        <v>1</v>
      </c>
      <c r="J18" s="1">
        <f t="shared" si="2"/>
        <v>3</v>
      </c>
      <c r="K18" s="1">
        <f t="shared" si="3"/>
        <v>5</v>
      </c>
      <c r="L18" s="1">
        <f t="shared" si="4"/>
        <v>7</v>
      </c>
      <c r="M18" s="1">
        <f t="shared" si="5"/>
        <v>0</v>
      </c>
      <c r="N18" s="1">
        <f t="shared" si="0"/>
        <v>16</v>
      </c>
    </row>
    <row r="19" spans="1:14" x14ac:dyDescent="0.25">
      <c r="A19" s="1">
        <v>837</v>
      </c>
      <c r="B19" s="15" t="s">
        <v>55</v>
      </c>
      <c r="C19" s="15" t="s">
        <v>54</v>
      </c>
      <c r="D19" s="15" t="s">
        <v>56</v>
      </c>
      <c r="E19" s="15"/>
      <c r="F19" s="15">
        <v>12</v>
      </c>
      <c r="I19" s="1">
        <f t="shared" si="1"/>
        <v>2</v>
      </c>
      <c r="J19" s="1">
        <f t="shared" si="2"/>
        <v>3</v>
      </c>
      <c r="K19" s="1">
        <f t="shared" si="3"/>
        <v>5</v>
      </c>
      <c r="L19" s="1">
        <f t="shared" si="4"/>
        <v>7</v>
      </c>
      <c r="M19" s="1">
        <f t="shared" si="5"/>
        <v>0</v>
      </c>
      <c r="N19" s="1">
        <f t="shared" si="0"/>
        <v>17</v>
      </c>
    </row>
    <row r="20" spans="1:14" x14ac:dyDescent="0.25">
      <c r="A20" s="1">
        <v>838</v>
      </c>
      <c r="B20" s="15"/>
      <c r="C20" s="15"/>
      <c r="D20" s="15"/>
      <c r="E20" s="15"/>
      <c r="F20" s="15"/>
      <c r="I20" s="1">
        <f t="shared" si="1"/>
        <v>2</v>
      </c>
      <c r="J20" s="1">
        <f t="shared" si="2"/>
        <v>3</v>
      </c>
      <c r="K20" s="1">
        <f t="shared" si="3"/>
        <v>5</v>
      </c>
      <c r="L20" s="1">
        <f t="shared" si="4"/>
        <v>7</v>
      </c>
      <c r="M20" s="1">
        <f t="shared" si="5"/>
        <v>0</v>
      </c>
      <c r="N20" s="1">
        <f t="shared" si="0"/>
        <v>17</v>
      </c>
    </row>
    <row r="21" spans="1:14" x14ac:dyDescent="0.25">
      <c r="A21" s="1">
        <v>839</v>
      </c>
      <c r="B21" s="15" t="s">
        <v>100</v>
      </c>
      <c r="C21" s="15" t="s">
        <v>182</v>
      </c>
      <c r="D21" s="15"/>
      <c r="E21" s="15" t="s">
        <v>28</v>
      </c>
      <c r="F21" s="15"/>
      <c r="I21" s="1">
        <f t="shared" si="1"/>
        <v>2</v>
      </c>
      <c r="J21" s="1">
        <f t="shared" si="2"/>
        <v>3</v>
      </c>
      <c r="K21" s="1">
        <f t="shared" si="3"/>
        <v>5</v>
      </c>
      <c r="L21" s="1">
        <f t="shared" si="4"/>
        <v>8</v>
      </c>
      <c r="M21" s="1">
        <f t="shared" si="5"/>
        <v>0</v>
      </c>
      <c r="N21" s="1">
        <f t="shared" si="0"/>
        <v>18</v>
      </c>
    </row>
    <row r="22" spans="1:14" x14ac:dyDescent="0.25">
      <c r="A22" s="1">
        <v>840</v>
      </c>
      <c r="B22" s="15" t="s">
        <v>101</v>
      </c>
      <c r="C22" s="15" t="s">
        <v>182</v>
      </c>
      <c r="D22" s="15"/>
      <c r="E22" s="15" t="s">
        <v>28</v>
      </c>
      <c r="F22" s="15"/>
      <c r="I22" s="1">
        <f t="shared" si="1"/>
        <v>2</v>
      </c>
      <c r="J22" s="1">
        <f t="shared" si="2"/>
        <v>3</v>
      </c>
      <c r="K22" s="1">
        <f t="shared" si="3"/>
        <v>5</v>
      </c>
      <c r="L22" s="1">
        <f t="shared" si="4"/>
        <v>9</v>
      </c>
      <c r="M22" s="1">
        <f t="shared" si="5"/>
        <v>0</v>
      </c>
      <c r="N22" s="1">
        <f t="shared" si="0"/>
        <v>19</v>
      </c>
    </row>
    <row r="23" spans="1:14" x14ac:dyDescent="0.25">
      <c r="A23" s="1">
        <v>841</v>
      </c>
      <c r="B23" s="15" t="s">
        <v>57</v>
      </c>
      <c r="C23" s="15" t="s">
        <v>58</v>
      </c>
      <c r="D23" s="15"/>
      <c r="E23" s="15"/>
      <c r="F23" s="15">
        <v>6</v>
      </c>
      <c r="I23" s="1">
        <f t="shared" si="1"/>
        <v>2</v>
      </c>
      <c r="J23" s="1">
        <f t="shared" si="2"/>
        <v>4</v>
      </c>
      <c r="K23" s="1">
        <f t="shared" si="3"/>
        <v>5</v>
      </c>
      <c r="L23" s="1">
        <f t="shared" si="4"/>
        <v>9</v>
      </c>
      <c r="M23" s="1">
        <f t="shared" si="5"/>
        <v>0</v>
      </c>
      <c r="N23" s="1">
        <f t="shared" si="0"/>
        <v>20</v>
      </c>
    </row>
    <row r="24" spans="1:14" x14ac:dyDescent="0.25">
      <c r="A24" s="1">
        <v>842</v>
      </c>
      <c r="B24" s="15" t="s">
        <v>59</v>
      </c>
      <c r="C24" s="15" t="s">
        <v>58</v>
      </c>
      <c r="D24" s="15"/>
      <c r="E24" s="15" t="s">
        <v>28</v>
      </c>
      <c r="F24" s="15">
        <v>10</v>
      </c>
      <c r="I24" s="1">
        <f t="shared" si="1"/>
        <v>2</v>
      </c>
      <c r="J24" s="1">
        <f t="shared" si="2"/>
        <v>4</v>
      </c>
      <c r="K24" s="1">
        <f t="shared" si="3"/>
        <v>5</v>
      </c>
      <c r="L24" s="1">
        <f t="shared" si="4"/>
        <v>10</v>
      </c>
      <c r="M24" s="1">
        <f t="shared" si="5"/>
        <v>0</v>
      </c>
      <c r="N24" s="1">
        <f t="shared" si="0"/>
        <v>21</v>
      </c>
    </row>
    <row r="25" spans="1:14" x14ac:dyDescent="0.25">
      <c r="A25" s="1">
        <v>843</v>
      </c>
      <c r="B25" s="15" t="s">
        <v>60</v>
      </c>
      <c r="C25" s="15" t="s">
        <v>58</v>
      </c>
      <c r="D25" s="15"/>
      <c r="E25" s="15" t="s">
        <v>28</v>
      </c>
      <c r="F25" s="15">
        <v>14</v>
      </c>
      <c r="I25" s="1">
        <f t="shared" si="1"/>
        <v>2</v>
      </c>
      <c r="J25" s="1">
        <f t="shared" si="2"/>
        <v>4</v>
      </c>
      <c r="K25" s="1">
        <f t="shared" si="3"/>
        <v>5</v>
      </c>
      <c r="L25" s="1">
        <f t="shared" si="4"/>
        <v>11</v>
      </c>
      <c r="M25" s="1">
        <f t="shared" si="5"/>
        <v>0</v>
      </c>
      <c r="N25" s="1">
        <f t="shared" si="0"/>
        <v>22</v>
      </c>
    </row>
    <row r="26" spans="1:14" x14ac:dyDescent="0.25">
      <c r="A26" s="1">
        <v>844</v>
      </c>
      <c r="B26" s="15" t="s">
        <v>39</v>
      </c>
      <c r="C26" s="15" t="s">
        <v>58</v>
      </c>
      <c r="D26" s="15"/>
      <c r="E26" s="15" t="s">
        <v>28</v>
      </c>
      <c r="F26" s="15">
        <v>34</v>
      </c>
      <c r="I26" s="1">
        <f t="shared" si="1"/>
        <v>2</v>
      </c>
      <c r="J26" s="1">
        <f t="shared" si="2"/>
        <v>4</v>
      </c>
      <c r="K26" s="1">
        <f t="shared" si="3"/>
        <v>5</v>
      </c>
      <c r="L26" s="1">
        <f t="shared" si="4"/>
        <v>12</v>
      </c>
      <c r="M26" s="1">
        <f t="shared" si="5"/>
        <v>0</v>
      </c>
      <c r="N26" s="1">
        <f t="shared" si="0"/>
        <v>23</v>
      </c>
    </row>
    <row r="27" spans="1:14" x14ac:dyDescent="0.25">
      <c r="A27" s="1">
        <v>845</v>
      </c>
      <c r="B27" s="15" t="s">
        <v>61</v>
      </c>
      <c r="C27" s="15" t="s">
        <v>58</v>
      </c>
      <c r="D27" s="15"/>
      <c r="E27" s="15"/>
      <c r="F27" s="15">
        <v>41</v>
      </c>
      <c r="I27" s="1">
        <f t="shared" si="1"/>
        <v>2</v>
      </c>
      <c r="J27" s="1">
        <f t="shared" si="2"/>
        <v>5</v>
      </c>
      <c r="K27" s="1">
        <f t="shared" si="3"/>
        <v>5</v>
      </c>
      <c r="L27" s="1">
        <f t="shared" si="4"/>
        <v>12</v>
      </c>
      <c r="M27" s="1">
        <f t="shared" si="5"/>
        <v>0</v>
      </c>
      <c r="N27" s="1">
        <f t="shared" si="0"/>
        <v>24</v>
      </c>
    </row>
    <row r="28" spans="1:14" x14ac:dyDescent="0.25">
      <c r="A28" s="1">
        <v>846</v>
      </c>
      <c r="B28" s="15" t="s">
        <v>181</v>
      </c>
      <c r="C28" s="15" t="s">
        <v>180</v>
      </c>
      <c r="D28" s="15"/>
      <c r="E28" s="15" t="s">
        <v>28</v>
      </c>
      <c r="F28" s="15">
        <v>42</v>
      </c>
      <c r="I28" s="1">
        <f t="shared" si="1"/>
        <v>2</v>
      </c>
      <c r="J28" s="1">
        <f t="shared" si="2"/>
        <v>5</v>
      </c>
      <c r="K28" s="1">
        <f t="shared" si="3"/>
        <v>5</v>
      </c>
      <c r="L28" s="1">
        <f t="shared" si="4"/>
        <v>13</v>
      </c>
      <c r="M28" s="1">
        <f t="shared" si="5"/>
        <v>0</v>
      </c>
      <c r="N28" s="1">
        <f t="shared" si="0"/>
        <v>25</v>
      </c>
    </row>
    <row r="29" spans="1:14" x14ac:dyDescent="0.25">
      <c r="A29" s="1">
        <v>847</v>
      </c>
      <c r="B29" s="15" t="s">
        <v>64</v>
      </c>
      <c r="C29" s="15" t="s">
        <v>63</v>
      </c>
      <c r="D29" s="15"/>
      <c r="E29" s="15"/>
      <c r="F29" s="15">
        <v>9</v>
      </c>
      <c r="I29" s="1">
        <f t="shared" si="1"/>
        <v>2</v>
      </c>
      <c r="J29" s="1">
        <f t="shared" si="2"/>
        <v>6</v>
      </c>
      <c r="K29" s="1">
        <f t="shared" si="3"/>
        <v>5</v>
      </c>
      <c r="L29" s="1">
        <f t="shared" si="4"/>
        <v>13</v>
      </c>
      <c r="M29" s="1">
        <f t="shared" si="5"/>
        <v>0</v>
      </c>
      <c r="N29" s="1">
        <f t="shared" si="0"/>
        <v>26</v>
      </c>
    </row>
    <row r="30" spans="1:14" x14ac:dyDescent="0.25">
      <c r="A30" s="1">
        <v>848</v>
      </c>
      <c r="B30" s="15" t="s">
        <v>65</v>
      </c>
      <c r="C30" s="15" t="s">
        <v>63</v>
      </c>
      <c r="D30" s="15"/>
      <c r="E30" s="15" t="s">
        <v>28</v>
      </c>
      <c r="F30" s="15">
        <v>10</v>
      </c>
      <c r="I30" s="1">
        <f t="shared" si="1"/>
        <v>2</v>
      </c>
      <c r="J30" s="1">
        <f t="shared" si="2"/>
        <v>6</v>
      </c>
      <c r="K30" s="1">
        <f t="shared" si="3"/>
        <v>5</v>
      </c>
      <c r="L30" s="1">
        <f t="shared" si="4"/>
        <v>14</v>
      </c>
      <c r="M30" s="1">
        <f t="shared" si="5"/>
        <v>0</v>
      </c>
      <c r="N30" s="1">
        <f t="shared" si="0"/>
        <v>27</v>
      </c>
    </row>
    <row r="31" spans="1:14" x14ac:dyDescent="0.25">
      <c r="A31" s="1">
        <v>849</v>
      </c>
      <c r="B31" s="15" t="s">
        <v>69</v>
      </c>
      <c r="C31" s="15" t="s">
        <v>180</v>
      </c>
      <c r="D31" s="15"/>
      <c r="E31" s="15"/>
      <c r="F31" s="15">
        <v>6</v>
      </c>
      <c r="I31" s="1">
        <f t="shared" si="1"/>
        <v>2</v>
      </c>
      <c r="J31" s="1">
        <f t="shared" si="2"/>
        <v>7</v>
      </c>
      <c r="K31" s="1">
        <f t="shared" si="3"/>
        <v>5</v>
      </c>
      <c r="L31" s="1">
        <f t="shared" si="4"/>
        <v>14</v>
      </c>
      <c r="M31" s="1">
        <f t="shared" si="5"/>
        <v>0</v>
      </c>
      <c r="N31" s="1">
        <f t="shared" si="0"/>
        <v>28</v>
      </c>
    </row>
    <row r="32" spans="1:14" x14ac:dyDescent="0.25">
      <c r="A32" s="1">
        <v>850</v>
      </c>
      <c r="B32" s="15" t="s">
        <v>67</v>
      </c>
      <c r="C32" s="15" t="s">
        <v>40</v>
      </c>
      <c r="D32" s="15"/>
      <c r="E32" s="15"/>
      <c r="F32" s="15">
        <v>16</v>
      </c>
      <c r="I32" s="1">
        <f t="shared" si="1"/>
        <v>2</v>
      </c>
      <c r="J32" s="1">
        <f t="shared" si="2"/>
        <v>8</v>
      </c>
      <c r="K32" s="1">
        <f t="shared" si="3"/>
        <v>5</v>
      </c>
      <c r="L32" s="1">
        <f t="shared" si="4"/>
        <v>14</v>
      </c>
      <c r="M32" s="1">
        <f t="shared" si="5"/>
        <v>0</v>
      </c>
      <c r="N32" s="1">
        <f t="shared" si="0"/>
        <v>29</v>
      </c>
    </row>
    <row r="33" spans="1:14" x14ac:dyDescent="0.25">
      <c r="A33" s="1">
        <v>851</v>
      </c>
      <c r="B33" s="15" t="s">
        <v>68</v>
      </c>
      <c r="C33" s="15" t="s">
        <v>40</v>
      </c>
      <c r="D33" s="15"/>
      <c r="E33" s="15"/>
      <c r="F33" s="15">
        <v>14</v>
      </c>
      <c r="I33" s="1">
        <f t="shared" si="1"/>
        <v>2</v>
      </c>
      <c r="J33" s="1">
        <f t="shared" si="2"/>
        <v>9</v>
      </c>
      <c r="K33" s="1">
        <f t="shared" si="3"/>
        <v>5</v>
      </c>
      <c r="L33" s="1">
        <f t="shared" si="4"/>
        <v>14</v>
      </c>
      <c r="M33" s="1">
        <f t="shared" si="5"/>
        <v>0</v>
      </c>
      <c r="N33" s="1">
        <f t="shared" si="0"/>
        <v>30</v>
      </c>
    </row>
    <row r="34" spans="1:14" x14ac:dyDescent="0.25">
      <c r="A34" s="1">
        <v>852</v>
      </c>
      <c r="B34" s="15" t="s">
        <v>69</v>
      </c>
      <c r="C34" s="15" t="s">
        <v>40</v>
      </c>
      <c r="D34" s="15"/>
      <c r="E34" s="15"/>
      <c r="F34" s="15">
        <v>13</v>
      </c>
      <c r="I34" s="1">
        <f t="shared" si="1"/>
        <v>2</v>
      </c>
      <c r="J34" s="1">
        <f t="shared" si="2"/>
        <v>10</v>
      </c>
      <c r="K34" s="1">
        <f t="shared" si="3"/>
        <v>5</v>
      </c>
      <c r="L34" s="1">
        <f t="shared" si="4"/>
        <v>14</v>
      </c>
      <c r="M34" s="1">
        <f t="shared" si="5"/>
        <v>0</v>
      </c>
      <c r="N34" s="1">
        <f t="shared" si="0"/>
        <v>31</v>
      </c>
    </row>
    <row r="35" spans="1:14" x14ac:dyDescent="0.25">
      <c r="A35" s="1">
        <v>853</v>
      </c>
      <c r="B35" s="15" t="s">
        <v>70</v>
      </c>
      <c r="C35" s="15" t="s">
        <v>71</v>
      </c>
      <c r="D35" s="15"/>
      <c r="E35" s="15" t="s">
        <v>28</v>
      </c>
      <c r="F35" s="15">
        <v>7</v>
      </c>
      <c r="I35" s="1">
        <f t="shared" si="1"/>
        <v>2</v>
      </c>
      <c r="J35" s="1">
        <f t="shared" si="2"/>
        <v>10</v>
      </c>
      <c r="K35" s="1">
        <f t="shared" si="3"/>
        <v>5</v>
      </c>
      <c r="L35" s="1">
        <f t="shared" si="4"/>
        <v>15</v>
      </c>
      <c r="M35" s="1">
        <f t="shared" si="5"/>
        <v>0</v>
      </c>
      <c r="N35" s="1">
        <f t="shared" si="0"/>
        <v>32</v>
      </c>
    </row>
    <row r="36" spans="1:14" x14ac:dyDescent="0.25">
      <c r="A36" s="1">
        <v>854</v>
      </c>
      <c r="B36" s="15" t="s">
        <v>72</v>
      </c>
      <c r="C36" s="15" t="s">
        <v>71</v>
      </c>
      <c r="D36" s="15"/>
      <c r="E36" s="15"/>
      <c r="F36" s="15">
        <v>67</v>
      </c>
      <c r="I36" s="1">
        <f t="shared" si="1"/>
        <v>2</v>
      </c>
      <c r="J36" s="1">
        <f t="shared" si="2"/>
        <v>11</v>
      </c>
      <c r="K36" s="1">
        <f t="shared" si="3"/>
        <v>5</v>
      </c>
      <c r="L36" s="1">
        <f t="shared" si="4"/>
        <v>15</v>
      </c>
      <c r="M36" s="1">
        <f t="shared" si="5"/>
        <v>0</v>
      </c>
      <c r="N36" s="1">
        <f t="shared" si="0"/>
        <v>33</v>
      </c>
    </row>
    <row r="37" spans="1:14" x14ac:dyDescent="0.25">
      <c r="A37" s="1">
        <v>855</v>
      </c>
      <c r="B37" s="15" t="s">
        <v>73</v>
      </c>
      <c r="C37" s="15" t="s">
        <v>71</v>
      </c>
      <c r="D37" s="15"/>
      <c r="E37" s="15" t="s">
        <v>28</v>
      </c>
      <c r="F37" s="15">
        <v>63</v>
      </c>
      <c r="I37" s="1">
        <f t="shared" si="1"/>
        <v>2</v>
      </c>
      <c r="J37" s="1">
        <f t="shared" si="2"/>
        <v>11</v>
      </c>
      <c r="K37" s="1">
        <f t="shared" si="3"/>
        <v>5</v>
      </c>
      <c r="L37" s="1">
        <f t="shared" si="4"/>
        <v>16</v>
      </c>
      <c r="M37" s="1">
        <f t="shared" si="5"/>
        <v>0</v>
      </c>
      <c r="N37" s="1">
        <f t="shared" si="0"/>
        <v>34</v>
      </c>
    </row>
    <row r="38" spans="1:14" x14ac:dyDescent="0.25">
      <c r="A38" s="1">
        <v>856</v>
      </c>
      <c r="B38" s="15" t="s">
        <v>74</v>
      </c>
      <c r="C38" s="15" t="s">
        <v>75</v>
      </c>
      <c r="D38" s="15"/>
      <c r="E38" s="15" t="s">
        <v>28</v>
      </c>
      <c r="F38" s="15"/>
      <c r="I38" s="1">
        <f t="shared" si="1"/>
        <v>2</v>
      </c>
      <c r="J38" s="1">
        <f t="shared" si="2"/>
        <v>11</v>
      </c>
      <c r="K38" s="1">
        <f t="shared" si="3"/>
        <v>5</v>
      </c>
      <c r="L38" s="1">
        <f t="shared" si="4"/>
        <v>17</v>
      </c>
      <c r="M38" s="1">
        <f t="shared" si="5"/>
        <v>0</v>
      </c>
      <c r="N38" s="1">
        <f t="shared" si="0"/>
        <v>35</v>
      </c>
    </row>
    <row r="39" spans="1:14" x14ac:dyDescent="0.25">
      <c r="A39" s="1">
        <v>857</v>
      </c>
      <c r="B39" s="15" t="s">
        <v>76</v>
      </c>
      <c r="C39" s="15" t="s">
        <v>77</v>
      </c>
      <c r="D39" s="15"/>
      <c r="E39" s="15" t="s">
        <v>28</v>
      </c>
      <c r="F39" s="15">
        <v>70</v>
      </c>
      <c r="I39" s="1">
        <f t="shared" si="1"/>
        <v>2</v>
      </c>
      <c r="J39" s="1">
        <f t="shared" si="2"/>
        <v>11</v>
      </c>
      <c r="K39" s="1">
        <f t="shared" si="3"/>
        <v>5</v>
      </c>
      <c r="L39" s="1">
        <f t="shared" si="4"/>
        <v>18</v>
      </c>
      <c r="M39" s="1">
        <f t="shared" si="5"/>
        <v>0</v>
      </c>
      <c r="N39" s="1">
        <f t="shared" si="0"/>
        <v>36</v>
      </c>
    </row>
    <row r="40" spans="1:14" x14ac:dyDescent="0.25">
      <c r="A40" s="1">
        <v>858</v>
      </c>
      <c r="B40" s="15" t="s">
        <v>78</v>
      </c>
      <c r="C40" s="15" t="s">
        <v>79</v>
      </c>
      <c r="D40" s="15"/>
      <c r="E40" s="15" t="s">
        <v>28</v>
      </c>
      <c r="F40" s="15">
        <v>25</v>
      </c>
      <c r="I40" s="1">
        <f t="shared" si="1"/>
        <v>2</v>
      </c>
      <c r="J40" s="1">
        <f t="shared" si="2"/>
        <v>11</v>
      </c>
      <c r="K40" s="1">
        <f t="shared" si="3"/>
        <v>5</v>
      </c>
      <c r="L40" s="1">
        <f t="shared" si="4"/>
        <v>19</v>
      </c>
      <c r="M40" s="1">
        <f t="shared" si="5"/>
        <v>0</v>
      </c>
      <c r="N40" s="1">
        <f t="shared" si="0"/>
        <v>37</v>
      </c>
    </row>
    <row r="41" spans="1:14" x14ac:dyDescent="0.25">
      <c r="A41" s="1">
        <v>859</v>
      </c>
      <c r="B41" s="15" t="s">
        <v>80</v>
      </c>
      <c r="C41" s="15" t="s">
        <v>81</v>
      </c>
      <c r="D41" s="15"/>
      <c r="E41" s="15"/>
      <c r="F41" s="15">
        <v>80</v>
      </c>
      <c r="I41" s="1">
        <f t="shared" si="1"/>
        <v>2</v>
      </c>
      <c r="J41" s="1">
        <f t="shared" si="2"/>
        <v>12</v>
      </c>
      <c r="K41" s="1">
        <f t="shared" si="3"/>
        <v>5</v>
      </c>
      <c r="L41" s="1">
        <f t="shared" si="4"/>
        <v>19</v>
      </c>
      <c r="M41" s="1">
        <f t="shared" si="5"/>
        <v>0</v>
      </c>
      <c r="N41" s="1">
        <f t="shared" si="0"/>
        <v>38</v>
      </c>
    </row>
    <row r="42" spans="1:14" x14ac:dyDescent="0.25">
      <c r="A42" s="1">
        <v>860</v>
      </c>
      <c r="B42" s="15" t="s">
        <v>82</v>
      </c>
      <c r="C42" s="15" t="s">
        <v>81</v>
      </c>
      <c r="D42" s="15"/>
      <c r="E42" s="15"/>
      <c r="F42" s="15">
        <v>48</v>
      </c>
      <c r="I42" s="1">
        <f t="shared" si="1"/>
        <v>2</v>
      </c>
      <c r="J42" s="1">
        <f t="shared" si="2"/>
        <v>13</v>
      </c>
      <c r="K42" s="1">
        <f t="shared" si="3"/>
        <v>5</v>
      </c>
      <c r="L42" s="1">
        <f t="shared" si="4"/>
        <v>19</v>
      </c>
      <c r="M42" s="1">
        <f t="shared" si="5"/>
        <v>0</v>
      </c>
      <c r="N42" s="1">
        <f t="shared" si="0"/>
        <v>39</v>
      </c>
    </row>
    <row r="43" spans="1:14" x14ac:dyDescent="0.25">
      <c r="A43" s="1">
        <v>861</v>
      </c>
      <c r="B43" s="15" t="s">
        <v>83</v>
      </c>
      <c r="C43" s="15" t="s">
        <v>84</v>
      </c>
      <c r="D43" s="15"/>
      <c r="E43" s="15" t="s">
        <v>28</v>
      </c>
      <c r="F43" s="15">
        <v>24</v>
      </c>
      <c r="I43" s="1">
        <f t="shared" si="1"/>
        <v>2</v>
      </c>
      <c r="J43" s="1">
        <f t="shared" si="2"/>
        <v>13</v>
      </c>
      <c r="K43" s="1">
        <f t="shared" si="3"/>
        <v>5</v>
      </c>
      <c r="L43" s="1">
        <f t="shared" si="4"/>
        <v>20</v>
      </c>
      <c r="M43" s="1">
        <f t="shared" si="5"/>
        <v>0</v>
      </c>
      <c r="N43" s="1">
        <f t="shared" si="0"/>
        <v>40</v>
      </c>
    </row>
    <row r="44" spans="1:14" x14ac:dyDescent="0.25">
      <c r="A44" s="1">
        <v>862</v>
      </c>
      <c r="B44" s="15" t="s">
        <v>85</v>
      </c>
      <c r="C44" s="15" t="s">
        <v>81</v>
      </c>
      <c r="D44" s="15"/>
      <c r="E44" s="15"/>
      <c r="F44" s="15">
        <v>22</v>
      </c>
      <c r="I44" s="1">
        <f t="shared" si="1"/>
        <v>2</v>
      </c>
      <c r="J44" s="1">
        <f t="shared" si="2"/>
        <v>14</v>
      </c>
      <c r="K44" s="1">
        <f t="shared" si="3"/>
        <v>5</v>
      </c>
      <c r="L44" s="1">
        <f t="shared" si="4"/>
        <v>20</v>
      </c>
      <c r="M44" s="1">
        <f t="shared" si="5"/>
        <v>0</v>
      </c>
      <c r="N44" s="1">
        <f t="shared" si="0"/>
        <v>41</v>
      </c>
    </row>
    <row r="45" spans="1:14" x14ac:dyDescent="0.25">
      <c r="A45" s="1">
        <v>863</v>
      </c>
      <c r="B45" s="15" t="s">
        <v>86</v>
      </c>
      <c r="C45" s="15" t="s">
        <v>87</v>
      </c>
      <c r="D45" s="15"/>
      <c r="E45" s="15" t="s">
        <v>28</v>
      </c>
      <c r="F45" s="15">
        <v>52</v>
      </c>
      <c r="I45" s="1">
        <f t="shared" si="1"/>
        <v>2</v>
      </c>
      <c r="J45" s="1">
        <f t="shared" si="2"/>
        <v>14</v>
      </c>
      <c r="K45" s="1">
        <f t="shared" si="3"/>
        <v>5</v>
      </c>
      <c r="L45" s="1">
        <f t="shared" si="4"/>
        <v>21</v>
      </c>
      <c r="M45" s="1">
        <f t="shared" si="5"/>
        <v>0</v>
      </c>
      <c r="N45" s="1">
        <f t="shared" si="0"/>
        <v>42</v>
      </c>
    </row>
    <row r="46" spans="1:14" x14ac:dyDescent="0.25">
      <c r="A46" s="1">
        <v>864</v>
      </c>
      <c r="B46" s="15"/>
      <c r="C46" s="15"/>
      <c r="D46" s="15"/>
      <c r="E46" s="15"/>
      <c r="F46" s="15"/>
      <c r="I46" s="1">
        <f t="shared" si="1"/>
        <v>2</v>
      </c>
      <c r="J46" s="1">
        <f t="shared" si="2"/>
        <v>14</v>
      </c>
      <c r="K46" s="1">
        <f t="shared" si="3"/>
        <v>5</v>
      </c>
      <c r="L46" s="1">
        <f t="shared" si="4"/>
        <v>21</v>
      </c>
      <c r="M46" s="1">
        <f t="shared" si="5"/>
        <v>0</v>
      </c>
      <c r="N46" s="1">
        <f t="shared" si="0"/>
        <v>42</v>
      </c>
    </row>
    <row r="47" spans="1:14" x14ac:dyDescent="0.25">
      <c r="A47" s="1">
        <v>865</v>
      </c>
      <c r="B47" s="15" t="s">
        <v>90</v>
      </c>
      <c r="C47" s="15" t="s">
        <v>91</v>
      </c>
      <c r="D47" s="15"/>
      <c r="E47" s="15"/>
      <c r="F47" s="15">
        <v>7</v>
      </c>
      <c r="I47" s="1">
        <f t="shared" si="1"/>
        <v>2</v>
      </c>
      <c r="J47" s="1">
        <f t="shared" si="2"/>
        <v>15</v>
      </c>
      <c r="K47" s="1">
        <f t="shared" si="3"/>
        <v>5</v>
      </c>
      <c r="L47" s="1">
        <f t="shared" si="4"/>
        <v>21</v>
      </c>
      <c r="M47" s="1">
        <f t="shared" si="5"/>
        <v>0</v>
      </c>
      <c r="N47" s="1">
        <f t="shared" si="0"/>
        <v>43</v>
      </c>
    </row>
    <row r="48" spans="1:14" x14ac:dyDescent="0.25">
      <c r="A48" s="1">
        <v>866</v>
      </c>
      <c r="B48" s="15" t="s">
        <v>92</v>
      </c>
      <c r="C48" s="15" t="s">
        <v>93</v>
      </c>
      <c r="D48" s="15"/>
      <c r="E48" s="15"/>
      <c r="F48" s="15">
        <v>12</v>
      </c>
      <c r="I48" s="1">
        <f t="shared" si="1"/>
        <v>2</v>
      </c>
      <c r="J48" s="1">
        <f t="shared" si="2"/>
        <v>16</v>
      </c>
      <c r="K48" s="1">
        <f t="shared" si="3"/>
        <v>5</v>
      </c>
      <c r="L48" s="1">
        <f t="shared" si="4"/>
        <v>21</v>
      </c>
      <c r="M48" s="1">
        <f t="shared" si="5"/>
        <v>0</v>
      </c>
      <c r="N48" s="1">
        <f t="shared" si="0"/>
        <v>44</v>
      </c>
    </row>
    <row r="49" spans="1:14" x14ac:dyDescent="0.25">
      <c r="A49" s="1">
        <v>867</v>
      </c>
      <c r="B49" s="15" t="s">
        <v>94</v>
      </c>
      <c r="C49" s="15" t="s">
        <v>95</v>
      </c>
      <c r="D49" s="15"/>
      <c r="E49" s="15"/>
      <c r="F49" s="15">
        <v>8</v>
      </c>
      <c r="I49" s="1">
        <f t="shared" si="1"/>
        <v>2</v>
      </c>
      <c r="J49" s="1">
        <f t="shared" si="2"/>
        <v>17</v>
      </c>
      <c r="K49" s="1">
        <f t="shared" si="3"/>
        <v>5</v>
      </c>
      <c r="L49" s="1">
        <f t="shared" si="4"/>
        <v>21</v>
      </c>
      <c r="M49" s="1">
        <f t="shared" si="5"/>
        <v>0</v>
      </c>
      <c r="N49" s="1">
        <f t="shared" si="0"/>
        <v>45</v>
      </c>
    </row>
    <row r="50" spans="1:14" x14ac:dyDescent="0.25">
      <c r="A50" s="1">
        <v>868</v>
      </c>
      <c r="B50" s="15" t="s">
        <v>96</v>
      </c>
      <c r="C50" s="15" t="s">
        <v>95</v>
      </c>
      <c r="D50" s="15"/>
      <c r="E50" s="15"/>
      <c r="F50" s="15">
        <v>49</v>
      </c>
      <c r="I50" s="1">
        <f t="shared" si="1"/>
        <v>2</v>
      </c>
      <c r="J50" s="1">
        <f t="shared" si="2"/>
        <v>18</v>
      </c>
      <c r="K50" s="1">
        <f t="shared" si="3"/>
        <v>5</v>
      </c>
      <c r="L50" s="1">
        <f t="shared" si="4"/>
        <v>21</v>
      </c>
      <c r="M50" s="1">
        <f t="shared" si="5"/>
        <v>0</v>
      </c>
      <c r="N50" s="1">
        <f t="shared" si="0"/>
        <v>46</v>
      </c>
    </row>
    <row r="51" spans="1:14" x14ac:dyDescent="0.25">
      <c r="A51" s="1">
        <v>869</v>
      </c>
      <c r="B51" s="15" t="s">
        <v>97</v>
      </c>
      <c r="C51" s="15" t="s">
        <v>98</v>
      </c>
      <c r="D51" s="15"/>
      <c r="E51" s="15"/>
      <c r="F51" s="15">
        <v>5</v>
      </c>
      <c r="I51" s="1">
        <f t="shared" si="1"/>
        <v>2</v>
      </c>
      <c r="J51" s="1">
        <f t="shared" si="2"/>
        <v>19</v>
      </c>
      <c r="K51" s="1">
        <f t="shared" si="3"/>
        <v>5</v>
      </c>
      <c r="L51" s="1">
        <f t="shared" si="4"/>
        <v>21</v>
      </c>
      <c r="M51" s="1">
        <f t="shared" si="5"/>
        <v>0</v>
      </c>
      <c r="N51" s="1">
        <f t="shared" si="0"/>
        <v>47</v>
      </c>
    </row>
    <row r="52" spans="1:14" x14ac:dyDescent="0.25">
      <c r="A52" s="1">
        <v>870</v>
      </c>
      <c r="B52" s="15" t="s">
        <v>99</v>
      </c>
      <c r="C52" s="15" t="s">
        <v>81</v>
      </c>
      <c r="D52" s="15"/>
      <c r="E52" s="15" t="s">
        <v>28</v>
      </c>
      <c r="F52" s="15"/>
      <c r="I52" s="1">
        <f t="shared" si="1"/>
        <v>2</v>
      </c>
      <c r="J52" s="1">
        <f t="shared" si="2"/>
        <v>19</v>
      </c>
      <c r="K52" s="1">
        <f t="shared" si="3"/>
        <v>5</v>
      </c>
      <c r="L52" s="1">
        <f t="shared" si="4"/>
        <v>22</v>
      </c>
      <c r="M52" s="1">
        <f t="shared" si="5"/>
        <v>0</v>
      </c>
      <c r="N52" s="1">
        <f t="shared" si="0"/>
        <v>48</v>
      </c>
    </row>
    <row r="53" spans="1:14" x14ac:dyDescent="0.25">
      <c r="A53" s="1">
        <v>871</v>
      </c>
      <c r="B53" s="15" t="s">
        <v>88</v>
      </c>
      <c r="C53" s="15" t="s">
        <v>89</v>
      </c>
      <c r="D53" s="15"/>
      <c r="E53" s="15"/>
      <c r="F53" s="15">
        <v>12</v>
      </c>
      <c r="I53" s="1">
        <f t="shared" si="1"/>
        <v>2</v>
      </c>
      <c r="J53" s="1">
        <f t="shared" si="2"/>
        <v>20</v>
      </c>
      <c r="K53" s="1">
        <f t="shared" si="3"/>
        <v>5</v>
      </c>
      <c r="L53" s="1">
        <f t="shared" si="4"/>
        <v>22</v>
      </c>
      <c r="M53" s="1">
        <f t="shared" si="5"/>
        <v>0</v>
      </c>
      <c r="N53" s="1">
        <f t="shared" si="0"/>
        <v>49</v>
      </c>
    </row>
    <row r="54" spans="1:14" x14ac:dyDescent="0.25">
      <c r="A54" s="1">
        <v>872</v>
      </c>
      <c r="B54" s="15" t="s">
        <v>102</v>
      </c>
      <c r="C54" s="15" t="s">
        <v>103</v>
      </c>
      <c r="D54" s="15"/>
      <c r="E54" s="15"/>
      <c r="F54" s="15"/>
      <c r="I54" s="1">
        <f t="shared" si="1"/>
        <v>2</v>
      </c>
      <c r="J54" s="1">
        <f t="shared" si="2"/>
        <v>21</v>
      </c>
      <c r="K54" s="1">
        <f t="shared" si="3"/>
        <v>5</v>
      </c>
      <c r="L54" s="1">
        <f t="shared" si="4"/>
        <v>22</v>
      </c>
      <c r="M54" s="1">
        <f t="shared" si="5"/>
        <v>0</v>
      </c>
      <c r="N54" s="1">
        <f t="shared" si="0"/>
        <v>50</v>
      </c>
    </row>
    <row r="55" spans="1:14" x14ac:dyDescent="0.25">
      <c r="A55" s="1">
        <v>873</v>
      </c>
      <c r="B55" s="15" t="s">
        <v>104</v>
      </c>
      <c r="C55" s="15" t="s">
        <v>103</v>
      </c>
      <c r="D55" s="15"/>
      <c r="E55" s="15" t="s">
        <v>28</v>
      </c>
      <c r="F55" s="15">
        <v>55</v>
      </c>
      <c r="I55" s="1">
        <f t="shared" si="1"/>
        <v>2</v>
      </c>
      <c r="J55" s="1">
        <f t="shared" si="2"/>
        <v>21</v>
      </c>
      <c r="K55" s="1">
        <f t="shared" si="3"/>
        <v>5</v>
      </c>
      <c r="L55" s="1">
        <f t="shared" si="4"/>
        <v>23</v>
      </c>
      <c r="M55" s="1">
        <f t="shared" si="5"/>
        <v>0</v>
      </c>
      <c r="N55" s="1">
        <f t="shared" si="0"/>
        <v>51</v>
      </c>
    </row>
    <row r="56" spans="1:14" x14ac:dyDescent="0.25">
      <c r="A56" s="1">
        <v>874</v>
      </c>
      <c r="B56" s="15" t="s">
        <v>105</v>
      </c>
      <c r="C56" s="15" t="s">
        <v>106</v>
      </c>
      <c r="D56" s="15"/>
      <c r="E56" s="15" t="s">
        <v>28</v>
      </c>
      <c r="F56" s="15">
        <v>7</v>
      </c>
      <c r="I56" s="1">
        <f t="shared" si="1"/>
        <v>2</v>
      </c>
      <c r="J56" s="1">
        <f t="shared" si="2"/>
        <v>21</v>
      </c>
      <c r="K56" s="1">
        <f t="shared" si="3"/>
        <v>5</v>
      </c>
      <c r="L56" s="1">
        <f t="shared" si="4"/>
        <v>24</v>
      </c>
      <c r="M56" s="1">
        <f t="shared" si="5"/>
        <v>0</v>
      </c>
      <c r="N56" s="1">
        <f t="shared" si="0"/>
        <v>52</v>
      </c>
    </row>
    <row r="57" spans="1:14" x14ac:dyDescent="0.25">
      <c r="A57" s="1">
        <v>875</v>
      </c>
      <c r="B57" s="15" t="s">
        <v>107</v>
      </c>
      <c r="C57" s="15" t="s">
        <v>108</v>
      </c>
      <c r="D57" s="15"/>
      <c r="E57" s="15"/>
      <c r="F57" s="15">
        <v>13</v>
      </c>
      <c r="I57" s="1">
        <f t="shared" si="1"/>
        <v>2</v>
      </c>
      <c r="J57" s="1">
        <f t="shared" si="2"/>
        <v>22</v>
      </c>
      <c r="K57" s="1">
        <f t="shared" si="3"/>
        <v>5</v>
      </c>
      <c r="L57" s="1">
        <f t="shared" si="4"/>
        <v>24</v>
      </c>
      <c r="M57" s="1">
        <f t="shared" si="5"/>
        <v>0</v>
      </c>
      <c r="N57" s="1">
        <f t="shared" si="0"/>
        <v>53</v>
      </c>
    </row>
    <row r="58" spans="1:14" x14ac:dyDescent="0.25">
      <c r="A58" s="1">
        <v>876</v>
      </c>
      <c r="B58" s="15" t="s">
        <v>109</v>
      </c>
      <c r="C58" s="15" t="s">
        <v>81</v>
      </c>
      <c r="D58" s="15"/>
      <c r="E58" s="15"/>
      <c r="F58" s="15">
        <v>13</v>
      </c>
      <c r="I58" s="1">
        <f t="shared" si="1"/>
        <v>2</v>
      </c>
      <c r="J58" s="1">
        <f t="shared" si="2"/>
        <v>23</v>
      </c>
      <c r="K58" s="1">
        <f t="shared" si="3"/>
        <v>5</v>
      </c>
      <c r="L58" s="1">
        <f t="shared" si="4"/>
        <v>24</v>
      </c>
      <c r="M58" s="1">
        <f t="shared" si="5"/>
        <v>0</v>
      </c>
      <c r="N58" s="1">
        <f t="shared" si="0"/>
        <v>54</v>
      </c>
    </row>
    <row r="59" spans="1:14" x14ac:dyDescent="0.25">
      <c r="A59" s="1">
        <v>877</v>
      </c>
      <c r="B59" s="15" t="s">
        <v>110</v>
      </c>
      <c r="C59" s="15" t="s">
        <v>108</v>
      </c>
      <c r="D59" s="15"/>
      <c r="E59" s="15" t="s">
        <v>28</v>
      </c>
      <c r="F59" s="15">
        <v>42</v>
      </c>
      <c r="I59" s="1">
        <f t="shared" si="1"/>
        <v>2</v>
      </c>
      <c r="J59" s="1">
        <f t="shared" si="2"/>
        <v>23</v>
      </c>
      <c r="K59" s="1">
        <f t="shared" si="3"/>
        <v>5</v>
      </c>
      <c r="L59" s="1">
        <f t="shared" si="4"/>
        <v>25</v>
      </c>
      <c r="M59" s="1">
        <f t="shared" si="5"/>
        <v>0</v>
      </c>
      <c r="N59" s="1">
        <f t="shared" si="0"/>
        <v>55</v>
      </c>
    </row>
    <row r="60" spans="1:14" x14ac:dyDescent="0.25">
      <c r="A60" s="1">
        <v>878</v>
      </c>
      <c r="B60" s="15" t="s">
        <v>111</v>
      </c>
      <c r="C60" s="15" t="s">
        <v>108</v>
      </c>
      <c r="D60" s="15"/>
      <c r="E60" s="15"/>
      <c r="F60" s="15">
        <v>47</v>
      </c>
      <c r="I60" s="1">
        <f t="shared" si="1"/>
        <v>2</v>
      </c>
      <c r="J60" s="1">
        <f t="shared" si="2"/>
        <v>24</v>
      </c>
      <c r="K60" s="1">
        <f t="shared" si="3"/>
        <v>5</v>
      </c>
      <c r="L60" s="1">
        <f t="shared" si="4"/>
        <v>25</v>
      </c>
      <c r="M60" s="1">
        <f t="shared" si="5"/>
        <v>0</v>
      </c>
      <c r="N60" s="1">
        <f t="shared" si="0"/>
        <v>56</v>
      </c>
    </row>
    <row r="61" spans="1:14" x14ac:dyDescent="0.25">
      <c r="A61" s="1">
        <v>879</v>
      </c>
      <c r="B61" s="15" t="s">
        <v>112</v>
      </c>
      <c r="C61" s="15" t="s">
        <v>108</v>
      </c>
      <c r="D61" s="15"/>
      <c r="E61" s="15" t="s">
        <v>28</v>
      </c>
      <c r="F61" s="15">
        <v>17</v>
      </c>
      <c r="I61" s="1">
        <f t="shared" si="1"/>
        <v>2</v>
      </c>
      <c r="J61" s="1">
        <f t="shared" si="2"/>
        <v>24</v>
      </c>
      <c r="K61" s="1">
        <f t="shared" si="3"/>
        <v>5</v>
      </c>
      <c r="L61" s="1">
        <f t="shared" si="4"/>
        <v>26</v>
      </c>
      <c r="M61" s="1">
        <f t="shared" si="5"/>
        <v>0</v>
      </c>
      <c r="N61" s="1">
        <f t="shared" si="0"/>
        <v>57</v>
      </c>
    </row>
    <row r="62" spans="1:14" x14ac:dyDescent="0.25">
      <c r="A62" s="1">
        <v>880</v>
      </c>
      <c r="B62" s="15" t="s">
        <v>69</v>
      </c>
      <c r="C62" s="15" t="s">
        <v>113</v>
      </c>
      <c r="D62" s="15"/>
      <c r="E62" s="15"/>
      <c r="F62" s="15">
        <v>14</v>
      </c>
      <c r="I62" s="1">
        <f t="shared" si="1"/>
        <v>2</v>
      </c>
      <c r="J62" s="1">
        <f t="shared" si="2"/>
        <v>25</v>
      </c>
      <c r="K62" s="1">
        <f t="shared" si="3"/>
        <v>5</v>
      </c>
      <c r="L62" s="1">
        <f t="shared" si="4"/>
        <v>26</v>
      </c>
      <c r="M62" s="1">
        <f t="shared" si="5"/>
        <v>0</v>
      </c>
      <c r="N62" s="1">
        <f t="shared" si="0"/>
        <v>58</v>
      </c>
    </row>
    <row r="63" spans="1:14" x14ac:dyDescent="0.25">
      <c r="A63" s="1">
        <v>881</v>
      </c>
      <c r="B63" s="15" t="s">
        <v>114</v>
      </c>
      <c r="C63" s="15" t="s">
        <v>115</v>
      </c>
      <c r="D63" s="15"/>
      <c r="E63" s="15" t="s">
        <v>28</v>
      </c>
      <c r="F63" s="15">
        <v>11</v>
      </c>
      <c r="I63" s="1">
        <f t="shared" si="1"/>
        <v>2</v>
      </c>
      <c r="J63" s="1">
        <f t="shared" si="2"/>
        <v>25</v>
      </c>
      <c r="K63" s="1">
        <f t="shared" si="3"/>
        <v>5</v>
      </c>
      <c r="L63" s="1">
        <f t="shared" si="4"/>
        <v>27</v>
      </c>
      <c r="M63" s="1">
        <f t="shared" si="5"/>
        <v>0</v>
      </c>
      <c r="N63" s="1">
        <f t="shared" si="0"/>
        <v>59</v>
      </c>
    </row>
    <row r="64" spans="1:14" x14ac:dyDescent="0.25">
      <c r="A64" s="1">
        <v>882</v>
      </c>
      <c r="B64" s="15" t="s">
        <v>116</v>
      </c>
      <c r="C64" s="15" t="s">
        <v>117</v>
      </c>
      <c r="D64" s="15"/>
      <c r="E64" s="15" t="s">
        <v>28</v>
      </c>
      <c r="F64" s="15">
        <v>35</v>
      </c>
      <c r="I64" s="1">
        <f t="shared" si="1"/>
        <v>2</v>
      </c>
      <c r="J64" s="1">
        <f t="shared" si="2"/>
        <v>25</v>
      </c>
      <c r="K64" s="1">
        <f t="shared" si="3"/>
        <v>5</v>
      </c>
      <c r="L64" s="1">
        <f t="shared" si="4"/>
        <v>28</v>
      </c>
      <c r="M64" s="1">
        <f t="shared" si="5"/>
        <v>0</v>
      </c>
      <c r="N64" s="1">
        <f t="shared" si="0"/>
        <v>60</v>
      </c>
    </row>
    <row r="65" spans="1:14" x14ac:dyDescent="0.25">
      <c r="A65" s="1">
        <v>883</v>
      </c>
      <c r="B65" s="15" t="s">
        <v>118</v>
      </c>
      <c r="C65" s="15" t="s">
        <v>113</v>
      </c>
      <c r="D65" s="15"/>
      <c r="E65" s="15" t="s">
        <v>28</v>
      </c>
      <c r="F65" s="15">
        <v>33</v>
      </c>
      <c r="I65" s="1">
        <f t="shared" si="1"/>
        <v>2</v>
      </c>
      <c r="J65" s="1">
        <f t="shared" si="2"/>
        <v>25</v>
      </c>
      <c r="K65" s="1">
        <f t="shared" si="3"/>
        <v>5</v>
      </c>
      <c r="L65" s="1">
        <f t="shared" si="4"/>
        <v>29</v>
      </c>
      <c r="M65" s="1">
        <f t="shared" si="5"/>
        <v>0</v>
      </c>
      <c r="N65" s="1">
        <f t="shared" si="0"/>
        <v>61</v>
      </c>
    </row>
    <row r="66" spans="1:14" x14ac:dyDescent="0.25">
      <c r="A66" s="1">
        <v>884</v>
      </c>
      <c r="B66" s="15" t="s">
        <v>119</v>
      </c>
      <c r="C66" s="15" t="s">
        <v>113</v>
      </c>
      <c r="D66" s="15"/>
      <c r="E66" s="15"/>
      <c r="F66" s="15">
        <v>6</v>
      </c>
      <c r="I66" s="1">
        <f t="shared" si="1"/>
        <v>2</v>
      </c>
      <c r="J66" s="1">
        <f t="shared" si="2"/>
        <v>26</v>
      </c>
      <c r="K66" s="1">
        <f t="shared" si="3"/>
        <v>5</v>
      </c>
      <c r="L66" s="1">
        <f t="shared" si="4"/>
        <v>29</v>
      </c>
      <c r="M66" s="1">
        <f t="shared" si="5"/>
        <v>0</v>
      </c>
      <c r="N66" s="1">
        <f t="shared" si="0"/>
        <v>62</v>
      </c>
    </row>
    <row r="67" spans="1:14" x14ac:dyDescent="0.25">
      <c r="A67" s="1">
        <v>885</v>
      </c>
      <c r="B67" s="15" t="s">
        <v>120</v>
      </c>
      <c r="C67" s="15" t="s">
        <v>113</v>
      </c>
      <c r="D67" s="15"/>
      <c r="E67" s="15" t="s">
        <v>28</v>
      </c>
      <c r="F67" s="15">
        <v>4</v>
      </c>
      <c r="I67" s="1">
        <f t="shared" ref="I67:I130" si="6">IF(B67&gt;"",IF(E67="",IF(D67&gt;"",I66+1,I66),I66),I66)</f>
        <v>2</v>
      </c>
      <c r="J67" s="1">
        <f t="shared" ref="J67:J130" si="7">IF(B67&gt;"",IF(E67="",IF(D67="",J66+1,J66),J66),J66)</f>
        <v>26</v>
      </c>
      <c r="K67" s="1">
        <f t="shared" ref="K67:K130" si="8">IF(B67&gt;"",IF(E67="L",IF(D67&gt;"",K66+1,K66),K66),K66)</f>
        <v>5</v>
      </c>
      <c r="L67" s="1">
        <f t="shared" ref="L67:L130" si="9">IF(B67&gt;"",IF(E67="L",IF(D67="",L66+1,L66),L66),L66)</f>
        <v>30</v>
      </c>
      <c r="M67" s="1">
        <f t="shared" ref="M67:M130" si="10">IF(B67&gt;"",IF(E67="R",M66+1,M66),M66)</f>
        <v>0</v>
      </c>
      <c r="N67" s="1">
        <f t="shared" ref="N67:N130" si="11">SUM(I67:M67)</f>
        <v>63</v>
      </c>
    </row>
    <row r="68" spans="1:14" x14ac:dyDescent="0.25">
      <c r="A68" s="1">
        <v>886</v>
      </c>
      <c r="B68" s="15" t="s">
        <v>121</v>
      </c>
      <c r="C68" s="15" t="s">
        <v>122</v>
      </c>
      <c r="D68" s="15"/>
      <c r="E68" s="15"/>
      <c r="F68" s="15">
        <v>11</v>
      </c>
      <c r="I68" s="1">
        <f t="shared" si="6"/>
        <v>2</v>
      </c>
      <c r="J68" s="1">
        <f t="shared" si="7"/>
        <v>27</v>
      </c>
      <c r="K68" s="1">
        <f t="shared" si="8"/>
        <v>5</v>
      </c>
      <c r="L68" s="1">
        <f t="shared" si="9"/>
        <v>30</v>
      </c>
      <c r="M68" s="1">
        <f t="shared" si="10"/>
        <v>0</v>
      </c>
      <c r="N68" s="1">
        <f t="shared" si="11"/>
        <v>64</v>
      </c>
    </row>
    <row r="69" spans="1:14" x14ac:dyDescent="0.25">
      <c r="A69" s="1">
        <v>887</v>
      </c>
      <c r="B69" s="15" t="s">
        <v>123</v>
      </c>
      <c r="C69" s="15" t="s">
        <v>124</v>
      </c>
      <c r="D69" s="15"/>
      <c r="E69" s="15"/>
      <c r="F69" s="15">
        <v>68</v>
      </c>
      <c r="I69" s="1">
        <f t="shared" si="6"/>
        <v>2</v>
      </c>
      <c r="J69" s="1">
        <f t="shared" si="7"/>
        <v>28</v>
      </c>
      <c r="K69" s="1">
        <f t="shared" si="8"/>
        <v>5</v>
      </c>
      <c r="L69" s="1">
        <f t="shared" si="9"/>
        <v>30</v>
      </c>
      <c r="M69" s="1">
        <f t="shared" si="10"/>
        <v>0</v>
      </c>
      <c r="N69" s="1">
        <f t="shared" si="11"/>
        <v>65</v>
      </c>
    </row>
    <row r="70" spans="1:14" x14ac:dyDescent="0.25">
      <c r="A70" s="1">
        <v>888</v>
      </c>
      <c r="B70" s="15" t="s">
        <v>125</v>
      </c>
      <c r="C70" s="15" t="s">
        <v>126</v>
      </c>
      <c r="D70" s="15"/>
      <c r="E70" s="15"/>
      <c r="F70" s="15">
        <v>8</v>
      </c>
      <c r="I70" s="1">
        <f t="shared" si="6"/>
        <v>2</v>
      </c>
      <c r="J70" s="1">
        <f t="shared" si="7"/>
        <v>29</v>
      </c>
      <c r="K70" s="1">
        <f t="shared" si="8"/>
        <v>5</v>
      </c>
      <c r="L70" s="1">
        <f t="shared" si="9"/>
        <v>30</v>
      </c>
      <c r="M70" s="1">
        <f t="shared" si="10"/>
        <v>0</v>
      </c>
      <c r="N70" s="1">
        <f t="shared" si="11"/>
        <v>66</v>
      </c>
    </row>
    <row r="71" spans="1:14" x14ac:dyDescent="0.25">
      <c r="A71" s="1">
        <v>889</v>
      </c>
      <c r="B71" s="15" t="s">
        <v>127</v>
      </c>
      <c r="C71" s="15" t="s">
        <v>128</v>
      </c>
      <c r="D71" s="15"/>
      <c r="E71" s="15"/>
      <c r="F71" s="15">
        <v>12</v>
      </c>
      <c r="I71" s="1">
        <f t="shared" si="6"/>
        <v>2</v>
      </c>
      <c r="J71" s="1">
        <f t="shared" si="7"/>
        <v>30</v>
      </c>
      <c r="K71" s="1">
        <f t="shared" si="8"/>
        <v>5</v>
      </c>
      <c r="L71" s="1">
        <f t="shared" si="9"/>
        <v>30</v>
      </c>
      <c r="M71" s="1">
        <f t="shared" si="10"/>
        <v>0</v>
      </c>
      <c r="N71" s="1">
        <f t="shared" si="11"/>
        <v>67</v>
      </c>
    </row>
    <row r="72" spans="1:14" x14ac:dyDescent="0.25">
      <c r="A72" s="1">
        <v>890</v>
      </c>
      <c r="B72" s="15" t="s">
        <v>129</v>
      </c>
      <c r="C72" s="15" t="s">
        <v>117</v>
      </c>
      <c r="D72" s="15"/>
      <c r="E72" s="15"/>
      <c r="F72" s="15">
        <v>53</v>
      </c>
      <c r="I72" s="1">
        <f t="shared" si="6"/>
        <v>2</v>
      </c>
      <c r="J72" s="1">
        <f t="shared" si="7"/>
        <v>31</v>
      </c>
      <c r="K72" s="1">
        <f t="shared" si="8"/>
        <v>5</v>
      </c>
      <c r="L72" s="1">
        <f t="shared" si="9"/>
        <v>30</v>
      </c>
      <c r="M72" s="1">
        <f t="shared" si="10"/>
        <v>0</v>
      </c>
      <c r="N72" s="1">
        <f t="shared" si="11"/>
        <v>68</v>
      </c>
    </row>
    <row r="73" spans="1:14" x14ac:dyDescent="0.25">
      <c r="A73" s="1">
        <v>891</v>
      </c>
      <c r="B73" s="15" t="s">
        <v>130</v>
      </c>
      <c r="C73" s="15" t="s">
        <v>98</v>
      </c>
      <c r="D73" s="15"/>
      <c r="E73" s="15" t="s">
        <v>28</v>
      </c>
      <c r="F73" s="15">
        <v>6</v>
      </c>
      <c r="I73" s="1">
        <f t="shared" si="6"/>
        <v>2</v>
      </c>
      <c r="J73" s="1">
        <f t="shared" si="7"/>
        <v>31</v>
      </c>
      <c r="K73" s="1">
        <f t="shared" si="8"/>
        <v>5</v>
      </c>
      <c r="L73" s="1">
        <f t="shared" si="9"/>
        <v>31</v>
      </c>
      <c r="M73" s="1">
        <f t="shared" si="10"/>
        <v>0</v>
      </c>
      <c r="N73" s="1">
        <f t="shared" si="11"/>
        <v>69</v>
      </c>
    </row>
    <row r="74" spans="1:14" x14ac:dyDescent="0.25">
      <c r="A74" s="1">
        <v>892</v>
      </c>
      <c r="B74" s="15" t="s">
        <v>131</v>
      </c>
      <c r="C74" s="15" t="s">
        <v>132</v>
      </c>
      <c r="D74" s="15"/>
      <c r="E74" s="15" t="s">
        <v>28</v>
      </c>
      <c r="F74" s="15">
        <v>10</v>
      </c>
      <c r="I74" s="1">
        <f t="shared" si="6"/>
        <v>2</v>
      </c>
      <c r="J74" s="1">
        <f t="shared" si="7"/>
        <v>31</v>
      </c>
      <c r="K74" s="1">
        <f t="shared" si="8"/>
        <v>5</v>
      </c>
      <c r="L74" s="1">
        <f t="shared" si="9"/>
        <v>32</v>
      </c>
      <c r="M74" s="1">
        <f t="shared" si="10"/>
        <v>0</v>
      </c>
      <c r="N74" s="1">
        <f t="shared" si="11"/>
        <v>70</v>
      </c>
    </row>
    <row r="75" spans="1:14" x14ac:dyDescent="0.25">
      <c r="A75" s="1">
        <v>893</v>
      </c>
      <c r="B75" s="15" t="s">
        <v>133</v>
      </c>
      <c r="C75" s="15" t="s">
        <v>132</v>
      </c>
      <c r="D75" s="15"/>
      <c r="E75" s="15" t="s">
        <v>28</v>
      </c>
      <c r="F75" s="15">
        <v>10</v>
      </c>
      <c r="I75" s="1">
        <f t="shared" si="6"/>
        <v>2</v>
      </c>
      <c r="J75" s="1">
        <f t="shared" si="7"/>
        <v>31</v>
      </c>
      <c r="K75" s="1">
        <f t="shared" si="8"/>
        <v>5</v>
      </c>
      <c r="L75" s="1">
        <f t="shared" si="9"/>
        <v>33</v>
      </c>
      <c r="M75" s="1">
        <f t="shared" si="10"/>
        <v>0</v>
      </c>
      <c r="N75" s="1">
        <f t="shared" si="11"/>
        <v>71</v>
      </c>
    </row>
    <row r="76" spans="1:14" x14ac:dyDescent="0.25">
      <c r="A76" s="1">
        <v>894</v>
      </c>
      <c r="B76" s="15" t="s">
        <v>134</v>
      </c>
      <c r="C76" s="15" t="s">
        <v>135</v>
      </c>
      <c r="D76" s="15"/>
      <c r="E76" s="15"/>
      <c r="F76" s="15">
        <v>12</v>
      </c>
      <c r="I76" s="1">
        <f t="shared" si="6"/>
        <v>2</v>
      </c>
      <c r="J76" s="1">
        <f t="shared" si="7"/>
        <v>32</v>
      </c>
      <c r="K76" s="1">
        <f t="shared" si="8"/>
        <v>5</v>
      </c>
      <c r="L76" s="1">
        <f t="shared" si="9"/>
        <v>33</v>
      </c>
      <c r="M76" s="1">
        <f t="shared" si="10"/>
        <v>0</v>
      </c>
      <c r="N76" s="1">
        <f t="shared" si="11"/>
        <v>72</v>
      </c>
    </row>
    <row r="77" spans="1:14" x14ac:dyDescent="0.25">
      <c r="A77" s="1">
        <v>895</v>
      </c>
      <c r="B77" s="15" t="s">
        <v>136</v>
      </c>
      <c r="C77" s="15" t="s">
        <v>137</v>
      </c>
      <c r="D77" s="15"/>
      <c r="E77" s="15"/>
      <c r="F77" s="15">
        <v>10</v>
      </c>
      <c r="I77" s="1">
        <f t="shared" si="6"/>
        <v>2</v>
      </c>
      <c r="J77" s="1">
        <f t="shared" si="7"/>
        <v>33</v>
      </c>
      <c r="K77" s="1">
        <f t="shared" si="8"/>
        <v>5</v>
      </c>
      <c r="L77" s="1">
        <f t="shared" si="9"/>
        <v>33</v>
      </c>
      <c r="M77" s="1">
        <f t="shared" si="10"/>
        <v>0</v>
      </c>
      <c r="N77" s="1">
        <f t="shared" si="11"/>
        <v>73</v>
      </c>
    </row>
    <row r="78" spans="1:14" x14ac:dyDescent="0.25">
      <c r="A78" s="1">
        <v>896</v>
      </c>
      <c r="B78" s="15" t="s">
        <v>138</v>
      </c>
      <c r="C78" s="15" t="s">
        <v>139</v>
      </c>
      <c r="D78" s="15"/>
      <c r="E78" s="15" t="s">
        <v>28</v>
      </c>
      <c r="F78" s="15">
        <v>7</v>
      </c>
      <c r="I78" s="1">
        <f t="shared" si="6"/>
        <v>2</v>
      </c>
      <c r="J78" s="1">
        <f t="shared" si="7"/>
        <v>33</v>
      </c>
      <c r="K78" s="1">
        <f t="shared" si="8"/>
        <v>5</v>
      </c>
      <c r="L78" s="1">
        <f t="shared" si="9"/>
        <v>34</v>
      </c>
      <c r="M78" s="1">
        <f t="shared" si="10"/>
        <v>0</v>
      </c>
      <c r="N78" s="1">
        <f t="shared" si="11"/>
        <v>74</v>
      </c>
    </row>
    <row r="79" spans="1:14" x14ac:dyDescent="0.25">
      <c r="A79" s="1">
        <v>897</v>
      </c>
      <c r="B79" s="15" t="s">
        <v>140</v>
      </c>
      <c r="C79" s="15" t="s">
        <v>139</v>
      </c>
      <c r="D79" s="15"/>
      <c r="E79" s="15" t="s">
        <v>28</v>
      </c>
      <c r="F79" s="15">
        <v>48</v>
      </c>
      <c r="I79" s="1">
        <f t="shared" si="6"/>
        <v>2</v>
      </c>
      <c r="J79" s="1">
        <f t="shared" si="7"/>
        <v>33</v>
      </c>
      <c r="K79" s="1">
        <f t="shared" si="8"/>
        <v>5</v>
      </c>
      <c r="L79" s="1">
        <f t="shared" si="9"/>
        <v>35</v>
      </c>
      <c r="M79" s="1">
        <f t="shared" si="10"/>
        <v>0</v>
      </c>
      <c r="N79" s="1">
        <f t="shared" si="11"/>
        <v>75</v>
      </c>
    </row>
    <row r="80" spans="1:14" x14ac:dyDescent="0.25">
      <c r="A80" s="1">
        <v>898</v>
      </c>
      <c r="B80" s="15" t="s">
        <v>141</v>
      </c>
      <c r="C80" s="15" t="s">
        <v>142</v>
      </c>
      <c r="D80" s="15"/>
      <c r="E80" s="15"/>
      <c r="F80" s="15">
        <v>45</v>
      </c>
      <c r="I80" s="1">
        <f t="shared" si="6"/>
        <v>2</v>
      </c>
      <c r="J80" s="1">
        <f t="shared" si="7"/>
        <v>34</v>
      </c>
      <c r="K80" s="1">
        <f t="shared" si="8"/>
        <v>5</v>
      </c>
      <c r="L80" s="1">
        <f t="shared" si="9"/>
        <v>35</v>
      </c>
      <c r="M80" s="1">
        <f t="shared" si="10"/>
        <v>0</v>
      </c>
      <c r="N80" s="1">
        <f t="shared" si="11"/>
        <v>76</v>
      </c>
    </row>
    <row r="81" spans="1:14" x14ac:dyDescent="0.25">
      <c r="A81" s="1">
        <v>899</v>
      </c>
      <c r="B81" s="15" t="s">
        <v>143</v>
      </c>
      <c r="C81" s="15" t="s">
        <v>142</v>
      </c>
      <c r="D81" s="15"/>
      <c r="E81" s="15"/>
      <c r="F81" s="15">
        <v>14</v>
      </c>
      <c r="I81" s="1">
        <f t="shared" si="6"/>
        <v>2</v>
      </c>
      <c r="J81" s="1">
        <f t="shared" si="7"/>
        <v>35</v>
      </c>
      <c r="K81" s="1">
        <f t="shared" si="8"/>
        <v>5</v>
      </c>
      <c r="L81" s="1">
        <f t="shared" si="9"/>
        <v>35</v>
      </c>
      <c r="M81" s="1">
        <f t="shared" si="10"/>
        <v>0</v>
      </c>
      <c r="N81" s="1">
        <f t="shared" si="11"/>
        <v>77</v>
      </c>
    </row>
    <row r="82" spans="1:14" x14ac:dyDescent="0.25">
      <c r="A82" s="1">
        <v>900</v>
      </c>
      <c r="B82" s="15" t="s">
        <v>140</v>
      </c>
      <c r="C82" s="15" t="s">
        <v>142</v>
      </c>
      <c r="D82" s="15"/>
      <c r="E82" s="15" t="s">
        <v>28</v>
      </c>
      <c r="F82" s="15">
        <v>42</v>
      </c>
      <c r="I82" s="1">
        <f t="shared" si="6"/>
        <v>2</v>
      </c>
      <c r="J82" s="1">
        <f t="shared" si="7"/>
        <v>35</v>
      </c>
      <c r="K82" s="1">
        <f t="shared" si="8"/>
        <v>5</v>
      </c>
      <c r="L82" s="1">
        <f t="shared" si="9"/>
        <v>36</v>
      </c>
      <c r="M82" s="1">
        <f t="shared" si="10"/>
        <v>0</v>
      </c>
      <c r="N82" s="1">
        <f t="shared" si="11"/>
        <v>78</v>
      </c>
    </row>
    <row r="83" spans="1:14" x14ac:dyDescent="0.25">
      <c r="A83" s="1">
        <v>901</v>
      </c>
      <c r="B83" s="15" t="s">
        <v>78</v>
      </c>
      <c r="C83" s="15" t="s">
        <v>144</v>
      </c>
      <c r="D83" s="15"/>
      <c r="E83" s="15" t="s">
        <v>28</v>
      </c>
      <c r="F83" s="15">
        <v>12</v>
      </c>
      <c r="I83" s="1">
        <f t="shared" si="6"/>
        <v>2</v>
      </c>
      <c r="J83" s="1">
        <f t="shared" si="7"/>
        <v>35</v>
      </c>
      <c r="K83" s="1">
        <f t="shared" si="8"/>
        <v>5</v>
      </c>
      <c r="L83" s="1">
        <f t="shared" si="9"/>
        <v>37</v>
      </c>
      <c r="M83" s="1">
        <f t="shared" si="10"/>
        <v>0</v>
      </c>
      <c r="N83" s="1">
        <f t="shared" si="11"/>
        <v>79</v>
      </c>
    </row>
    <row r="84" spans="1:14" x14ac:dyDescent="0.25">
      <c r="A84" s="1">
        <v>902</v>
      </c>
      <c r="B84" s="15" t="s">
        <v>145</v>
      </c>
      <c r="C84" s="15" t="s">
        <v>144</v>
      </c>
      <c r="D84" s="15"/>
      <c r="E84" s="15"/>
      <c r="F84" s="15">
        <v>9</v>
      </c>
      <c r="I84" s="1">
        <f t="shared" si="6"/>
        <v>2</v>
      </c>
      <c r="J84" s="1">
        <f t="shared" si="7"/>
        <v>36</v>
      </c>
      <c r="K84" s="1">
        <f t="shared" si="8"/>
        <v>5</v>
      </c>
      <c r="L84" s="1">
        <f t="shared" si="9"/>
        <v>37</v>
      </c>
      <c r="M84" s="1">
        <f t="shared" si="10"/>
        <v>0</v>
      </c>
      <c r="N84" s="1">
        <f t="shared" si="11"/>
        <v>80</v>
      </c>
    </row>
    <row r="85" spans="1:14" x14ac:dyDescent="0.25">
      <c r="A85" s="1">
        <v>903</v>
      </c>
      <c r="B85" s="15" t="s">
        <v>146</v>
      </c>
      <c r="C85" s="15" t="s">
        <v>147</v>
      </c>
      <c r="D85" s="15"/>
      <c r="E85" s="15"/>
      <c r="F85" s="15">
        <v>12</v>
      </c>
      <c r="I85" s="1">
        <f t="shared" si="6"/>
        <v>2</v>
      </c>
      <c r="J85" s="1">
        <f t="shared" si="7"/>
        <v>37</v>
      </c>
      <c r="K85" s="1">
        <f t="shared" si="8"/>
        <v>5</v>
      </c>
      <c r="L85" s="1">
        <f t="shared" si="9"/>
        <v>37</v>
      </c>
      <c r="M85" s="1">
        <f t="shared" si="10"/>
        <v>0</v>
      </c>
      <c r="N85" s="1">
        <f t="shared" si="11"/>
        <v>81</v>
      </c>
    </row>
    <row r="86" spans="1:14" x14ac:dyDescent="0.25">
      <c r="A86" s="1">
        <v>904</v>
      </c>
      <c r="B86" s="15" t="s">
        <v>148</v>
      </c>
      <c r="C86" s="15" t="s">
        <v>149</v>
      </c>
      <c r="D86" s="15"/>
      <c r="E86" s="15"/>
      <c r="F86" s="15">
        <v>6</v>
      </c>
      <c r="I86" s="1">
        <f t="shared" si="6"/>
        <v>2</v>
      </c>
      <c r="J86" s="1">
        <f t="shared" si="7"/>
        <v>38</v>
      </c>
      <c r="K86" s="1">
        <f t="shared" si="8"/>
        <v>5</v>
      </c>
      <c r="L86" s="1">
        <f t="shared" si="9"/>
        <v>37</v>
      </c>
      <c r="M86" s="1">
        <f t="shared" si="10"/>
        <v>0</v>
      </c>
      <c r="N86" s="1">
        <f t="shared" si="11"/>
        <v>82</v>
      </c>
    </row>
    <row r="87" spans="1:14" x14ac:dyDescent="0.25">
      <c r="A87" s="1">
        <v>905</v>
      </c>
      <c r="B87" s="15" t="s">
        <v>150</v>
      </c>
      <c r="C87" s="15" t="s">
        <v>58</v>
      </c>
      <c r="D87" s="15"/>
      <c r="E87" s="15" t="s">
        <v>28</v>
      </c>
      <c r="F87" s="15">
        <v>47</v>
      </c>
      <c r="I87" s="1">
        <f t="shared" si="6"/>
        <v>2</v>
      </c>
      <c r="J87" s="1">
        <f t="shared" si="7"/>
        <v>38</v>
      </c>
      <c r="K87" s="1">
        <f t="shared" si="8"/>
        <v>5</v>
      </c>
      <c r="L87" s="1">
        <f t="shared" si="9"/>
        <v>38</v>
      </c>
      <c r="M87" s="1">
        <f t="shared" si="10"/>
        <v>0</v>
      </c>
      <c r="N87" s="1">
        <f t="shared" si="11"/>
        <v>83</v>
      </c>
    </row>
    <row r="88" spans="1:14" x14ac:dyDescent="0.25">
      <c r="A88" s="1">
        <v>906</v>
      </c>
      <c r="B88" s="15" t="s">
        <v>151</v>
      </c>
      <c r="C88" s="15" t="s">
        <v>152</v>
      </c>
      <c r="D88" s="15"/>
      <c r="E88" s="15" t="s">
        <v>28</v>
      </c>
      <c r="F88" s="15">
        <v>12</v>
      </c>
      <c r="I88" s="1">
        <f t="shared" si="6"/>
        <v>2</v>
      </c>
      <c r="J88" s="1">
        <f t="shared" si="7"/>
        <v>38</v>
      </c>
      <c r="K88" s="1">
        <f t="shared" si="8"/>
        <v>5</v>
      </c>
      <c r="L88" s="1">
        <f t="shared" si="9"/>
        <v>39</v>
      </c>
      <c r="M88" s="1">
        <f t="shared" si="10"/>
        <v>0</v>
      </c>
      <c r="N88" s="1">
        <f t="shared" si="11"/>
        <v>84</v>
      </c>
    </row>
    <row r="89" spans="1:14" x14ac:dyDescent="0.25">
      <c r="A89" s="1">
        <v>907</v>
      </c>
      <c r="B89" s="15" t="s">
        <v>153</v>
      </c>
      <c r="C89" s="15" t="s">
        <v>154</v>
      </c>
      <c r="D89" s="15"/>
      <c r="E89" s="15"/>
      <c r="F89" s="15">
        <v>7</v>
      </c>
      <c r="I89" s="1">
        <f t="shared" si="6"/>
        <v>2</v>
      </c>
      <c r="J89" s="1">
        <f t="shared" si="7"/>
        <v>39</v>
      </c>
      <c r="K89" s="1">
        <f t="shared" si="8"/>
        <v>5</v>
      </c>
      <c r="L89" s="1">
        <f t="shared" si="9"/>
        <v>39</v>
      </c>
      <c r="M89" s="1">
        <f t="shared" si="10"/>
        <v>0</v>
      </c>
      <c r="N89" s="1">
        <f t="shared" si="11"/>
        <v>85</v>
      </c>
    </row>
    <row r="90" spans="1:14" x14ac:dyDescent="0.25">
      <c r="A90" s="1">
        <v>908</v>
      </c>
      <c r="B90" s="15" t="s">
        <v>155</v>
      </c>
      <c r="C90" s="15" t="s">
        <v>156</v>
      </c>
      <c r="D90" s="15"/>
      <c r="E90" s="15"/>
      <c r="F90" s="15">
        <v>12</v>
      </c>
      <c r="I90" s="1">
        <f t="shared" si="6"/>
        <v>2</v>
      </c>
      <c r="J90" s="1">
        <f t="shared" si="7"/>
        <v>40</v>
      </c>
      <c r="K90" s="1">
        <f t="shared" si="8"/>
        <v>5</v>
      </c>
      <c r="L90" s="1">
        <f t="shared" si="9"/>
        <v>39</v>
      </c>
      <c r="M90" s="1">
        <f t="shared" si="10"/>
        <v>0</v>
      </c>
      <c r="N90" s="1">
        <f t="shared" si="11"/>
        <v>86</v>
      </c>
    </row>
    <row r="91" spans="1:14" x14ac:dyDescent="0.25">
      <c r="A91" s="1">
        <v>909</v>
      </c>
      <c r="B91" s="15" t="s">
        <v>157</v>
      </c>
      <c r="C91" s="15" t="s">
        <v>158</v>
      </c>
      <c r="D91" s="15"/>
      <c r="E91" s="15"/>
      <c r="F91" s="15">
        <v>66</v>
      </c>
      <c r="I91" s="1">
        <f t="shared" si="6"/>
        <v>2</v>
      </c>
      <c r="J91" s="1">
        <f t="shared" si="7"/>
        <v>41</v>
      </c>
      <c r="K91" s="1">
        <f t="shared" si="8"/>
        <v>5</v>
      </c>
      <c r="L91" s="1">
        <f t="shared" si="9"/>
        <v>39</v>
      </c>
      <c r="M91" s="1">
        <f t="shared" si="10"/>
        <v>0</v>
      </c>
      <c r="N91" s="1">
        <f t="shared" si="11"/>
        <v>87</v>
      </c>
    </row>
    <row r="92" spans="1:14" x14ac:dyDescent="0.25">
      <c r="A92" s="1">
        <v>910</v>
      </c>
      <c r="B92" s="15" t="s">
        <v>159</v>
      </c>
      <c r="C92" s="15" t="s">
        <v>160</v>
      </c>
      <c r="D92" s="15"/>
      <c r="E92" s="15" t="s">
        <v>28</v>
      </c>
      <c r="F92" s="15">
        <v>12</v>
      </c>
      <c r="I92" s="1">
        <f t="shared" si="6"/>
        <v>2</v>
      </c>
      <c r="J92" s="1">
        <f t="shared" si="7"/>
        <v>41</v>
      </c>
      <c r="K92" s="1">
        <f t="shared" si="8"/>
        <v>5</v>
      </c>
      <c r="L92" s="1">
        <f t="shared" si="9"/>
        <v>40</v>
      </c>
      <c r="M92" s="1">
        <f t="shared" si="10"/>
        <v>0</v>
      </c>
      <c r="N92" s="1">
        <f t="shared" si="11"/>
        <v>88</v>
      </c>
    </row>
    <row r="93" spans="1:14" x14ac:dyDescent="0.25">
      <c r="A93" s="1">
        <v>911</v>
      </c>
      <c r="B93" s="15" t="s">
        <v>161</v>
      </c>
      <c r="C93" s="15" t="s">
        <v>162</v>
      </c>
      <c r="D93" s="15"/>
      <c r="E93" s="15" t="s">
        <v>28</v>
      </c>
      <c r="F93" s="15">
        <v>52</v>
      </c>
      <c r="I93" s="1">
        <f t="shared" si="6"/>
        <v>2</v>
      </c>
      <c r="J93" s="1">
        <f t="shared" si="7"/>
        <v>41</v>
      </c>
      <c r="K93" s="1">
        <f t="shared" si="8"/>
        <v>5</v>
      </c>
      <c r="L93" s="1">
        <f t="shared" si="9"/>
        <v>41</v>
      </c>
      <c r="M93" s="1">
        <f t="shared" si="10"/>
        <v>0</v>
      </c>
      <c r="N93" s="1">
        <f t="shared" si="11"/>
        <v>89</v>
      </c>
    </row>
    <row r="94" spans="1:14" x14ac:dyDescent="0.25">
      <c r="A94" s="1">
        <v>912</v>
      </c>
      <c r="B94" s="15" t="s">
        <v>163</v>
      </c>
      <c r="C94" s="15" t="s">
        <v>91</v>
      </c>
      <c r="D94" s="15"/>
      <c r="E94" s="15" t="s">
        <v>28</v>
      </c>
      <c r="F94" s="15">
        <v>50</v>
      </c>
      <c r="I94" s="1">
        <f t="shared" si="6"/>
        <v>2</v>
      </c>
      <c r="J94" s="1">
        <f t="shared" si="7"/>
        <v>41</v>
      </c>
      <c r="K94" s="1">
        <f t="shared" si="8"/>
        <v>5</v>
      </c>
      <c r="L94" s="1">
        <f t="shared" si="9"/>
        <v>42</v>
      </c>
      <c r="M94" s="1">
        <f t="shared" si="10"/>
        <v>0</v>
      </c>
      <c r="N94" s="1">
        <f t="shared" si="11"/>
        <v>90</v>
      </c>
    </row>
    <row r="95" spans="1:14" x14ac:dyDescent="0.25">
      <c r="A95" s="1">
        <v>913</v>
      </c>
      <c r="B95" s="15" t="s">
        <v>69</v>
      </c>
      <c r="C95" s="15" t="s">
        <v>51</v>
      </c>
      <c r="D95" s="15"/>
      <c r="E95" s="15"/>
      <c r="F95" s="15">
        <v>13</v>
      </c>
      <c r="I95" s="1">
        <f t="shared" si="6"/>
        <v>2</v>
      </c>
      <c r="J95" s="1">
        <f t="shared" si="7"/>
        <v>42</v>
      </c>
      <c r="K95" s="1">
        <f t="shared" si="8"/>
        <v>5</v>
      </c>
      <c r="L95" s="1">
        <f t="shared" si="9"/>
        <v>42</v>
      </c>
      <c r="M95" s="1">
        <f t="shared" si="10"/>
        <v>0</v>
      </c>
      <c r="N95" s="1">
        <f t="shared" si="11"/>
        <v>91</v>
      </c>
    </row>
    <row r="96" spans="1:14" x14ac:dyDescent="0.25">
      <c r="A96" s="1">
        <v>914</v>
      </c>
      <c r="B96" s="15" t="s">
        <v>62</v>
      </c>
      <c r="C96" s="15" t="s">
        <v>164</v>
      </c>
      <c r="D96" s="15"/>
      <c r="E96" s="15"/>
      <c r="F96" s="15">
        <v>50</v>
      </c>
      <c r="I96" s="1">
        <f t="shared" si="6"/>
        <v>2</v>
      </c>
      <c r="J96" s="1">
        <f t="shared" si="7"/>
        <v>43</v>
      </c>
      <c r="K96" s="1">
        <f t="shared" si="8"/>
        <v>5</v>
      </c>
      <c r="L96" s="1">
        <f t="shared" si="9"/>
        <v>42</v>
      </c>
      <c r="M96" s="1">
        <f t="shared" si="10"/>
        <v>0</v>
      </c>
      <c r="N96" s="1">
        <f t="shared" si="11"/>
        <v>92</v>
      </c>
    </row>
    <row r="97" spans="1:14" x14ac:dyDescent="0.25">
      <c r="A97" s="1">
        <v>915</v>
      </c>
      <c r="B97" s="15" t="s">
        <v>165</v>
      </c>
      <c r="C97" s="15" t="s">
        <v>166</v>
      </c>
      <c r="D97" s="15"/>
      <c r="E97" s="15" t="s">
        <v>28</v>
      </c>
      <c r="F97" s="15">
        <v>58</v>
      </c>
      <c r="I97" s="1">
        <f t="shared" si="6"/>
        <v>2</v>
      </c>
      <c r="J97" s="1">
        <f t="shared" si="7"/>
        <v>43</v>
      </c>
      <c r="K97" s="1">
        <f t="shared" si="8"/>
        <v>5</v>
      </c>
      <c r="L97" s="1">
        <f t="shared" si="9"/>
        <v>43</v>
      </c>
      <c r="M97" s="1">
        <f t="shared" si="10"/>
        <v>0</v>
      </c>
      <c r="N97" s="1">
        <f t="shared" si="11"/>
        <v>93</v>
      </c>
    </row>
    <row r="98" spans="1:14" x14ac:dyDescent="0.25">
      <c r="A98" s="1">
        <v>916</v>
      </c>
      <c r="B98" s="15" t="s">
        <v>167</v>
      </c>
      <c r="C98" s="15" t="s">
        <v>168</v>
      </c>
      <c r="D98" s="15"/>
      <c r="E98" s="15" t="s">
        <v>28</v>
      </c>
      <c r="F98" s="15">
        <v>19</v>
      </c>
      <c r="I98" s="1">
        <f t="shared" si="6"/>
        <v>2</v>
      </c>
      <c r="J98" s="1">
        <f t="shared" si="7"/>
        <v>43</v>
      </c>
      <c r="K98" s="1">
        <f t="shared" si="8"/>
        <v>5</v>
      </c>
      <c r="L98" s="1">
        <f t="shared" si="9"/>
        <v>44</v>
      </c>
      <c r="M98" s="1">
        <f t="shared" si="10"/>
        <v>0</v>
      </c>
      <c r="N98" s="1">
        <f t="shared" si="11"/>
        <v>94</v>
      </c>
    </row>
    <row r="99" spans="1:14" x14ac:dyDescent="0.25">
      <c r="A99" s="1">
        <v>917</v>
      </c>
      <c r="B99" s="15" t="s">
        <v>169</v>
      </c>
      <c r="C99" s="15" t="s">
        <v>170</v>
      </c>
      <c r="D99" s="15"/>
      <c r="E99" s="15" t="s">
        <v>28</v>
      </c>
      <c r="F99" s="15">
        <v>13</v>
      </c>
      <c r="I99" s="1">
        <f t="shared" si="6"/>
        <v>2</v>
      </c>
      <c r="J99" s="1">
        <f t="shared" si="7"/>
        <v>43</v>
      </c>
      <c r="K99" s="1">
        <f t="shared" si="8"/>
        <v>5</v>
      </c>
      <c r="L99" s="1">
        <f t="shared" si="9"/>
        <v>45</v>
      </c>
      <c r="M99" s="1">
        <f t="shared" si="10"/>
        <v>0</v>
      </c>
      <c r="N99" s="1">
        <f t="shared" si="11"/>
        <v>95</v>
      </c>
    </row>
    <row r="100" spans="1:14" x14ac:dyDescent="0.25">
      <c r="A100" s="1">
        <v>918</v>
      </c>
      <c r="B100" s="15" t="s">
        <v>171</v>
      </c>
      <c r="C100" s="15" t="s">
        <v>170</v>
      </c>
      <c r="D100" s="15"/>
      <c r="E100" s="15" t="s">
        <v>28</v>
      </c>
      <c r="F100" s="15">
        <v>6</v>
      </c>
      <c r="I100" s="1">
        <f t="shared" si="6"/>
        <v>2</v>
      </c>
      <c r="J100" s="1">
        <f t="shared" si="7"/>
        <v>43</v>
      </c>
      <c r="K100" s="1">
        <f t="shared" si="8"/>
        <v>5</v>
      </c>
      <c r="L100" s="1">
        <f t="shared" si="9"/>
        <v>46</v>
      </c>
      <c r="M100" s="1">
        <f t="shared" si="10"/>
        <v>0</v>
      </c>
      <c r="N100" s="1">
        <f t="shared" si="11"/>
        <v>96</v>
      </c>
    </row>
    <row r="101" spans="1:14" x14ac:dyDescent="0.25">
      <c r="A101" s="1">
        <v>919</v>
      </c>
      <c r="B101" s="15" t="s">
        <v>172</v>
      </c>
      <c r="C101" s="15" t="s">
        <v>173</v>
      </c>
      <c r="D101" s="15"/>
      <c r="E101" s="15"/>
      <c r="F101" s="1">
        <v>36</v>
      </c>
      <c r="I101" s="1">
        <f t="shared" si="6"/>
        <v>2</v>
      </c>
      <c r="J101" s="1">
        <f t="shared" si="7"/>
        <v>44</v>
      </c>
      <c r="K101" s="1">
        <f t="shared" si="8"/>
        <v>5</v>
      </c>
      <c r="L101" s="1">
        <f t="shared" si="9"/>
        <v>46</v>
      </c>
      <c r="M101" s="1">
        <f t="shared" si="10"/>
        <v>0</v>
      </c>
      <c r="N101" s="1">
        <f t="shared" si="11"/>
        <v>97</v>
      </c>
    </row>
    <row r="102" spans="1:14" x14ac:dyDescent="0.25">
      <c r="A102" s="1">
        <v>920</v>
      </c>
      <c r="B102" s="15" t="s">
        <v>174</v>
      </c>
      <c r="C102" s="15" t="s">
        <v>173</v>
      </c>
      <c r="D102" s="15"/>
      <c r="E102" s="15"/>
      <c r="F102" s="1">
        <v>4</v>
      </c>
      <c r="I102" s="1">
        <f t="shared" si="6"/>
        <v>2</v>
      </c>
      <c r="J102" s="1">
        <f t="shared" si="7"/>
        <v>45</v>
      </c>
      <c r="K102" s="1">
        <f t="shared" si="8"/>
        <v>5</v>
      </c>
      <c r="L102" s="1">
        <f t="shared" si="9"/>
        <v>46</v>
      </c>
      <c r="M102" s="1">
        <f t="shared" si="10"/>
        <v>0</v>
      </c>
      <c r="N102" s="1">
        <f t="shared" si="11"/>
        <v>98</v>
      </c>
    </row>
    <row r="103" spans="1:14" x14ac:dyDescent="0.25">
      <c r="A103" s="1">
        <v>921</v>
      </c>
      <c r="B103" s="15" t="s">
        <v>175</v>
      </c>
      <c r="C103" s="15" t="s">
        <v>173</v>
      </c>
      <c r="D103" s="15"/>
      <c r="E103" s="15" t="s">
        <v>28</v>
      </c>
      <c r="F103" s="1">
        <v>6</v>
      </c>
      <c r="I103" s="1">
        <f t="shared" si="6"/>
        <v>2</v>
      </c>
      <c r="J103" s="1">
        <f t="shared" si="7"/>
        <v>45</v>
      </c>
      <c r="K103" s="1">
        <f t="shared" si="8"/>
        <v>5</v>
      </c>
      <c r="L103" s="1">
        <f t="shared" si="9"/>
        <v>47</v>
      </c>
      <c r="M103" s="1">
        <f t="shared" si="10"/>
        <v>0</v>
      </c>
      <c r="N103" s="1">
        <f t="shared" si="11"/>
        <v>99</v>
      </c>
    </row>
    <row r="104" spans="1:14" x14ac:dyDescent="0.25">
      <c r="A104" s="1">
        <v>922</v>
      </c>
      <c r="B104" s="15" t="s">
        <v>176</v>
      </c>
      <c r="C104" s="15" t="s">
        <v>177</v>
      </c>
      <c r="D104" s="15"/>
      <c r="E104" s="15" t="s">
        <v>28</v>
      </c>
      <c r="F104" s="1">
        <v>10</v>
      </c>
      <c r="I104" s="1">
        <f t="shared" si="6"/>
        <v>2</v>
      </c>
      <c r="J104" s="1">
        <f t="shared" si="7"/>
        <v>45</v>
      </c>
      <c r="K104" s="1">
        <f t="shared" si="8"/>
        <v>5</v>
      </c>
      <c r="L104" s="1">
        <f t="shared" si="9"/>
        <v>48</v>
      </c>
      <c r="M104" s="1">
        <f t="shared" si="10"/>
        <v>0</v>
      </c>
      <c r="N104" s="1">
        <f t="shared" si="11"/>
        <v>100</v>
      </c>
    </row>
    <row r="105" spans="1:14" x14ac:dyDescent="0.25">
      <c r="A105" s="1">
        <v>923</v>
      </c>
      <c r="B105" s="15" t="s">
        <v>179</v>
      </c>
      <c r="C105" s="15" t="s">
        <v>177</v>
      </c>
      <c r="D105" s="15"/>
      <c r="E105" s="15" t="s">
        <v>28</v>
      </c>
      <c r="F105" s="1">
        <v>8</v>
      </c>
      <c r="I105" s="1">
        <f t="shared" si="6"/>
        <v>2</v>
      </c>
      <c r="J105" s="1">
        <f t="shared" si="7"/>
        <v>45</v>
      </c>
      <c r="K105" s="1">
        <f t="shared" si="8"/>
        <v>5</v>
      </c>
      <c r="L105" s="1">
        <f t="shared" si="9"/>
        <v>49</v>
      </c>
      <c r="M105" s="1">
        <f t="shared" si="10"/>
        <v>0</v>
      </c>
      <c r="N105" s="1">
        <f t="shared" si="11"/>
        <v>101</v>
      </c>
    </row>
    <row r="106" spans="1:14" x14ac:dyDescent="0.25">
      <c r="A106" s="1">
        <v>924</v>
      </c>
      <c r="B106" s="15" t="s">
        <v>178</v>
      </c>
      <c r="C106" s="15" t="s">
        <v>183</v>
      </c>
      <c r="D106" s="15"/>
      <c r="E106" s="15" t="s">
        <v>28</v>
      </c>
      <c r="F106" s="1">
        <v>9</v>
      </c>
      <c r="I106" s="1">
        <f t="shared" si="6"/>
        <v>2</v>
      </c>
      <c r="J106" s="1">
        <f t="shared" si="7"/>
        <v>45</v>
      </c>
      <c r="K106" s="1">
        <f t="shared" si="8"/>
        <v>5</v>
      </c>
      <c r="L106" s="1">
        <f t="shared" si="9"/>
        <v>50</v>
      </c>
      <c r="M106" s="1">
        <f t="shared" si="10"/>
        <v>0</v>
      </c>
      <c r="N106" s="1">
        <f t="shared" si="11"/>
        <v>102</v>
      </c>
    </row>
    <row r="107" spans="1:14" x14ac:dyDescent="0.25">
      <c r="A107" s="1">
        <v>925</v>
      </c>
      <c r="B107" s="15" t="s">
        <v>184</v>
      </c>
      <c r="C107" s="15" t="s">
        <v>185</v>
      </c>
      <c r="D107" s="15"/>
      <c r="E107" s="15"/>
      <c r="F107" s="15">
        <v>47</v>
      </c>
      <c r="I107" s="1">
        <f t="shared" si="6"/>
        <v>2</v>
      </c>
      <c r="J107" s="1">
        <f t="shared" si="7"/>
        <v>46</v>
      </c>
      <c r="K107" s="1">
        <f t="shared" si="8"/>
        <v>5</v>
      </c>
      <c r="L107" s="1">
        <f t="shared" si="9"/>
        <v>50</v>
      </c>
      <c r="M107" s="1">
        <f t="shared" si="10"/>
        <v>0</v>
      </c>
      <c r="N107" s="1">
        <f t="shared" si="11"/>
        <v>103</v>
      </c>
    </row>
    <row r="108" spans="1:14" x14ac:dyDescent="0.25">
      <c r="A108" s="1">
        <v>926</v>
      </c>
      <c r="B108" s="15" t="s">
        <v>186</v>
      </c>
      <c r="C108" s="15" t="s">
        <v>185</v>
      </c>
      <c r="D108" s="15"/>
      <c r="E108" s="15" t="s">
        <v>28</v>
      </c>
      <c r="F108" s="15">
        <v>13</v>
      </c>
      <c r="I108" s="1">
        <f t="shared" si="6"/>
        <v>2</v>
      </c>
      <c r="J108" s="1">
        <f t="shared" si="7"/>
        <v>46</v>
      </c>
      <c r="K108" s="1">
        <f t="shared" si="8"/>
        <v>5</v>
      </c>
      <c r="L108" s="1">
        <f t="shared" si="9"/>
        <v>51</v>
      </c>
      <c r="M108" s="1">
        <f t="shared" si="10"/>
        <v>0</v>
      </c>
      <c r="N108" s="1">
        <f t="shared" si="11"/>
        <v>104</v>
      </c>
    </row>
    <row r="109" spans="1:14" x14ac:dyDescent="0.25">
      <c r="A109" s="1">
        <v>927</v>
      </c>
      <c r="B109" s="15" t="s">
        <v>179</v>
      </c>
      <c r="C109" s="15" t="s">
        <v>185</v>
      </c>
      <c r="D109" s="15"/>
      <c r="E109" s="15" t="s">
        <v>28</v>
      </c>
      <c r="F109" s="15">
        <v>9</v>
      </c>
      <c r="I109" s="1">
        <f t="shared" si="6"/>
        <v>2</v>
      </c>
      <c r="J109" s="1">
        <f t="shared" si="7"/>
        <v>46</v>
      </c>
      <c r="K109" s="1">
        <f t="shared" si="8"/>
        <v>5</v>
      </c>
      <c r="L109" s="1">
        <f t="shared" si="9"/>
        <v>52</v>
      </c>
      <c r="M109" s="1">
        <f t="shared" si="10"/>
        <v>0</v>
      </c>
      <c r="N109" s="1">
        <f t="shared" si="11"/>
        <v>105</v>
      </c>
    </row>
    <row r="110" spans="1:14" x14ac:dyDescent="0.25">
      <c r="A110" s="1">
        <v>928</v>
      </c>
      <c r="B110" s="15" t="s">
        <v>187</v>
      </c>
      <c r="C110" s="15" t="s">
        <v>188</v>
      </c>
      <c r="D110" s="15"/>
      <c r="E110" s="15" t="s">
        <v>28</v>
      </c>
      <c r="F110" s="15">
        <v>8</v>
      </c>
      <c r="I110" s="1">
        <f t="shared" si="6"/>
        <v>2</v>
      </c>
      <c r="J110" s="1">
        <f t="shared" si="7"/>
        <v>46</v>
      </c>
      <c r="K110" s="1">
        <f t="shared" si="8"/>
        <v>5</v>
      </c>
      <c r="L110" s="1">
        <f t="shared" si="9"/>
        <v>53</v>
      </c>
      <c r="M110" s="1">
        <f t="shared" si="10"/>
        <v>0</v>
      </c>
      <c r="N110" s="1">
        <f t="shared" si="11"/>
        <v>106</v>
      </c>
    </row>
    <row r="111" spans="1:14" x14ac:dyDescent="0.25">
      <c r="A111" s="1">
        <v>929</v>
      </c>
      <c r="B111" s="15" t="s">
        <v>189</v>
      </c>
      <c r="C111" s="15" t="s">
        <v>190</v>
      </c>
      <c r="D111" s="15"/>
      <c r="E111" s="15"/>
      <c r="F111" s="15">
        <v>8</v>
      </c>
      <c r="I111" s="1">
        <f t="shared" si="6"/>
        <v>2</v>
      </c>
      <c r="J111" s="1">
        <f t="shared" si="7"/>
        <v>47</v>
      </c>
      <c r="K111" s="1">
        <f t="shared" si="8"/>
        <v>5</v>
      </c>
      <c r="L111" s="1">
        <f t="shared" si="9"/>
        <v>53</v>
      </c>
      <c r="M111" s="1">
        <f t="shared" si="10"/>
        <v>0</v>
      </c>
      <c r="N111" s="1">
        <f t="shared" si="11"/>
        <v>107</v>
      </c>
    </row>
    <row r="112" spans="1:14" x14ac:dyDescent="0.25">
      <c r="A112" s="1">
        <v>930</v>
      </c>
      <c r="B112" s="15" t="s">
        <v>64</v>
      </c>
      <c r="C112" s="15" t="s">
        <v>190</v>
      </c>
      <c r="D112" s="15"/>
      <c r="E112" s="15"/>
      <c r="F112" s="15">
        <v>12</v>
      </c>
      <c r="I112" s="1">
        <f t="shared" si="6"/>
        <v>2</v>
      </c>
      <c r="J112" s="1">
        <f t="shared" si="7"/>
        <v>48</v>
      </c>
      <c r="K112" s="1">
        <f t="shared" si="8"/>
        <v>5</v>
      </c>
      <c r="L112" s="1">
        <f t="shared" si="9"/>
        <v>53</v>
      </c>
      <c r="M112" s="1">
        <f t="shared" si="10"/>
        <v>0</v>
      </c>
      <c r="N112" s="1">
        <f t="shared" si="11"/>
        <v>108</v>
      </c>
    </row>
    <row r="113" spans="1:14" x14ac:dyDescent="0.25">
      <c r="A113" s="1">
        <v>931</v>
      </c>
      <c r="B113" s="15" t="s">
        <v>111</v>
      </c>
      <c r="C113" s="15" t="s">
        <v>190</v>
      </c>
      <c r="D113" s="15"/>
      <c r="E113" s="15"/>
      <c r="F113" s="15">
        <v>42</v>
      </c>
      <c r="I113" s="1">
        <f t="shared" si="6"/>
        <v>2</v>
      </c>
      <c r="J113" s="1">
        <f t="shared" si="7"/>
        <v>49</v>
      </c>
      <c r="K113" s="1">
        <f t="shared" si="8"/>
        <v>5</v>
      </c>
      <c r="L113" s="1">
        <f t="shared" si="9"/>
        <v>53</v>
      </c>
      <c r="M113" s="1">
        <f t="shared" si="10"/>
        <v>0</v>
      </c>
      <c r="N113" s="1">
        <f t="shared" si="11"/>
        <v>109</v>
      </c>
    </row>
    <row r="114" spans="1:14" x14ac:dyDescent="0.25">
      <c r="A114" s="1">
        <v>932</v>
      </c>
      <c r="B114" s="15" t="s">
        <v>191</v>
      </c>
      <c r="C114" s="15" t="s">
        <v>173</v>
      </c>
      <c r="D114" s="15"/>
      <c r="E114" s="15"/>
      <c r="F114" s="15">
        <v>10</v>
      </c>
      <c r="I114" s="1">
        <f t="shared" si="6"/>
        <v>2</v>
      </c>
      <c r="J114" s="1">
        <f t="shared" si="7"/>
        <v>50</v>
      </c>
      <c r="K114" s="1">
        <f t="shared" si="8"/>
        <v>5</v>
      </c>
      <c r="L114" s="1">
        <f t="shared" si="9"/>
        <v>53</v>
      </c>
      <c r="M114" s="1">
        <f t="shared" si="10"/>
        <v>0</v>
      </c>
      <c r="N114" s="1">
        <f t="shared" si="11"/>
        <v>110</v>
      </c>
    </row>
    <row r="115" spans="1:14" x14ac:dyDescent="0.25">
      <c r="A115" s="1">
        <v>933</v>
      </c>
      <c r="B115" s="15" t="s">
        <v>192</v>
      </c>
      <c r="C115" s="15" t="s">
        <v>193</v>
      </c>
      <c r="D115" s="15"/>
      <c r="E115" s="15" t="s">
        <v>28</v>
      </c>
      <c r="F115" s="15">
        <v>40</v>
      </c>
      <c r="I115" s="1">
        <f t="shared" si="6"/>
        <v>2</v>
      </c>
      <c r="J115" s="1">
        <f t="shared" si="7"/>
        <v>50</v>
      </c>
      <c r="K115" s="1">
        <f t="shared" si="8"/>
        <v>5</v>
      </c>
      <c r="L115" s="1">
        <f t="shared" si="9"/>
        <v>54</v>
      </c>
      <c r="M115" s="1">
        <f t="shared" si="10"/>
        <v>0</v>
      </c>
      <c r="N115" s="1">
        <f t="shared" si="11"/>
        <v>111</v>
      </c>
    </row>
    <row r="116" spans="1:14" x14ac:dyDescent="0.25">
      <c r="A116" s="1">
        <v>934</v>
      </c>
      <c r="B116" s="15" t="s">
        <v>194</v>
      </c>
      <c r="C116" s="15" t="s">
        <v>193</v>
      </c>
      <c r="D116" s="15"/>
      <c r="E116" s="15"/>
      <c r="F116" s="15">
        <v>9</v>
      </c>
      <c r="I116" s="1">
        <f t="shared" si="6"/>
        <v>2</v>
      </c>
      <c r="J116" s="1">
        <f t="shared" si="7"/>
        <v>51</v>
      </c>
      <c r="K116" s="1">
        <f t="shared" si="8"/>
        <v>5</v>
      </c>
      <c r="L116" s="1">
        <f t="shared" si="9"/>
        <v>54</v>
      </c>
      <c r="M116" s="1">
        <f t="shared" si="10"/>
        <v>0</v>
      </c>
      <c r="N116" s="1">
        <f t="shared" si="11"/>
        <v>112</v>
      </c>
    </row>
    <row r="117" spans="1:14" x14ac:dyDescent="0.25">
      <c r="A117" s="1">
        <v>935</v>
      </c>
      <c r="B117" s="15" t="s">
        <v>195</v>
      </c>
      <c r="C117" s="15" t="s">
        <v>196</v>
      </c>
      <c r="D117" s="15"/>
      <c r="E117" s="15" t="s">
        <v>28</v>
      </c>
      <c r="F117" s="15">
        <v>20</v>
      </c>
      <c r="I117" s="1">
        <f t="shared" si="6"/>
        <v>2</v>
      </c>
      <c r="J117" s="1">
        <f t="shared" si="7"/>
        <v>51</v>
      </c>
      <c r="K117" s="1">
        <f t="shared" si="8"/>
        <v>5</v>
      </c>
      <c r="L117" s="1">
        <f t="shared" si="9"/>
        <v>55</v>
      </c>
      <c r="M117" s="1">
        <f t="shared" si="10"/>
        <v>0</v>
      </c>
      <c r="N117" s="1">
        <f t="shared" si="11"/>
        <v>113</v>
      </c>
    </row>
    <row r="118" spans="1:14" x14ac:dyDescent="0.25">
      <c r="A118" s="1">
        <v>936</v>
      </c>
      <c r="B118" s="15" t="s">
        <v>197</v>
      </c>
      <c r="C118" s="15" t="s">
        <v>198</v>
      </c>
      <c r="D118" s="15"/>
      <c r="E118" s="15" t="s">
        <v>28</v>
      </c>
      <c r="F118" s="15">
        <v>10</v>
      </c>
      <c r="I118" s="1">
        <f t="shared" si="6"/>
        <v>2</v>
      </c>
      <c r="J118" s="1">
        <f t="shared" si="7"/>
        <v>51</v>
      </c>
      <c r="K118" s="1">
        <f t="shared" si="8"/>
        <v>5</v>
      </c>
      <c r="L118" s="1">
        <f t="shared" si="9"/>
        <v>56</v>
      </c>
      <c r="M118" s="1">
        <f t="shared" si="10"/>
        <v>0</v>
      </c>
      <c r="N118" s="1">
        <f t="shared" si="11"/>
        <v>114</v>
      </c>
    </row>
    <row r="119" spans="1:14" x14ac:dyDescent="0.25">
      <c r="A119" s="1">
        <v>937</v>
      </c>
      <c r="B119" s="15" t="s">
        <v>199</v>
      </c>
      <c r="C119" s="15" t="s">
        <v>200</v>
      </c>
      <c r="D119" s="15"/>
      <c r="E119" s="15"/>
      <c r="F119" s="15">
        <v>7</v>
      </c>
      <c r="I119" s="1">
        <f t="shared" si="6"/>
        <v>2</v>
      </c>
      <c r="J119" s="1">
        <f t="shared" si="7"/>
        <v>52</v>
      </c>
      <c r="K119" s="1">
        <f t="shared" si="8"/>
        <v>5</v>
      </c>
      <c r="L119" s="1">
        <f t="shared" si="9"/>
        <v>56</v>
      </c>
      <c r="M119" s="1">
        <f t="shared" si="10"/>
        <v>0</v>
      </c>
      <c r="N119" s="1">
        <f t="shared" si="11"/>
        <v>115</v>
      </c>
    </row>
    <row r="120" spans="1:14" x14ac:dyDescent="0.25">
      <c r="A120" s="1">
        <v>938</v>
      </c>
      <c r="B120" s="15" t="s">
        <v>201</v>
      </c>
      <c r="C120" s="15" t="s">
        <v>200</v>
      </c>
      <c r="D120" s="15"/>
      <c r="E120" s="15"/>
      <c r="F120" s="15">
        <v>33</v>
      </c>
      <c r="I120" s="1">
        <f t="shared" si="6"/>
        <v>2</v>
      </c>
      <c r="J120" s="1">
        <f t="shared" si="7"/>
        <v>53</v>
      </c>
      <c r="K120" s="1">
        <f t="shared" si="8"/>
        <v>5</v>
      </c>
      <c r="L120" s="1">
        <f t="shared" si="9"/>
        <v>56</v>
      </c>
      <c r="M120" s="1">
        <f t="shared" si="10"/>
        <v>0</v>
      </c>
      <c r="N120" s="1">
        <f t="shared" si="11"/>
        <v>116</v>
      </c>
    </row>
    <row r="121" spans="1:14" x14ac:dyDescent="0.25">
      <c r="A121" s="1">
        <v>939</v>
      </c>
      <c r="B121" s="15" t="s">
        <v>202</v>
      </c>
      <c r="C121" s="15" t="s">
        <v>203</v>
      </c>
      <c r="D121" s="15"/>
      <c r="E121" s="15"/>
      <c r="F121" s="15">
        <v>9</v>
      </c>
      <c r="I121" s="1">
        <f t="shared" si="6"/>
        <v>2</v>
      </c>
      <c r="J121" s="1">
        <f t="shared" si="7"/>
        <v>54</v>
      </c>
      <c r="K121" s="1">
        <f t="shared" si="8"/>
        <v>5</v>
      </c>
      <c r="L121" s="1">
        <f t="shared" si="9"/>
        <v>56</v>
      </c>
      <c r="M121" s="1">
        <f t="shared" si="10"/>
        <v>0</v>
      </c>
      <c r="N121" s="1">
        <f t="shared" si="11"/>
        <v>117</v>
      </c>
    </row>
    <row r="122" spans="1:14" x14ac:dyDescent="0.25">
      <c r="A122" s="1">
        <v>940</v>
      </c>
      <c r="B122" s="15" t="s">
        <v>204</v>
      </c>
      <c r="C122" s="15" t="s">
        <v>205</v>
      </c>
      <c r="D122" s="15"/>
      <c r="E122" s="15"/>
      <c r="F122" s="15">
        <v>30</v>
      </c>
      <c r="I122" s="1">
        <f t="shared" si="6"/>
        <v>2</v>
      </c>
      <c r="J122" s="1">
        <f t="shared" si="7"/>
        <v>55</v>
      </c>
      <c r="K122" s="1">
        <f t="shared" si="8"/>
        <v>5</v>
      </c>
      <c r="L122" s="1">
        <f t="shared" si="9"/>
        <v>56</v>
      </c>
      <c r="M122" s="1">
        <f t="shared" si="10"/>
        <v>0</v>
      </c>
      <c r="N122" s="1">
        <f t="shared" si="11"/>
        <v>118</v>
      </c>
    </row>
    <row r="123" spans="1:14" x14ac:dyDescent="0.25">
      <c r="A123" s="1">
        <v>941</v>
      </c>
      <c r="B123" s="15" t="s">
        <v>68</v>
      </c>
      <c r="C123" s="15" t="s">
        <v>206</v>
      </c>
      <c r="D123" s="15"/>
      <c r="E123" s="15"/>
      <c r="F123" s="15">
        <v>9</v>
      </c>
      <c r="I123" s="1">
        <f t="shared" si="6"/>
        <v>2</v>
      </c>
      <c r="J123" s="1">
        <f t="shared" si="7"/>
        <v>56</v>
      </c>
      <c r="K123" s="1">
        <f t="shared" si="8"/>
        <v>5</v>
      </c>
      <c r="L123" s="1">
        <f t="shared" si="9"/>
        <v>56</v>
      </c>
      <c r="M123" s="1">
        <f t="shared" si="10"/>
        <v>0</v>
      </c>
      <c r="N123" s="1">
        <f t="shared" si="11"/>
        <v>119</v>
      </c>
    </row>
    <row r="124" spans="1:14" x14ac:dyDescent="0.25">
      <c r="A124" s="1">
        <v>942</v>
      </c>
      <c r="B124" s="15" t="s">
        <v>66</v>
      </c>
      <c r="C124" s="15" t="s">
        <v>206</v>
      </c>
      <c r="D124" s="15"/>
      <c r="E124" s="15"/>
      <c r="F124" s="15">
        <v>6</v>
      </c>
      <c r="I124" s="1">
        <f t="shared" si="6"/>
        <v>2</v>
      </c>
      <c r="J124" s="1">
        <f t="shared" si="7"/>
        <v>57</v>
      </c>
      <c r="K124" s="1">
        <f t="shared" si="8"/>
        <v>5</v>
      </c>
      <c r="L124" s="1">
        <f t="shared" si="9"/>
        <v>56</v>
      </c>
      <c r="M124" s="1">
        <f t="shared" si="10"/>
        <v>0</v>
      </c>
      <c r="N124" s="1">
        <f t="shared" si="11"/>
        <v>120</v>
      </c>
    </row>
    <row r="125" spans="1:14" x14ac:dyDescent="0.25">
      <c r="A125" s="1">
        <v>943</v>
      </c>
      <c r="B125" s="15" t="s">
        <v>207</v>
      </c>
      <c r="C125" s="15" t="s">
        <v>208</v>
      </c>
      <c r="D125" s="15"/>
      <c r="E125" s="15"/>
      <c r="F125" s="15">
        <v>5</v>
      </c>
      <c r="I125" s="1">
        <f t="shared" si="6"/>
        <v>2</v>
      </c>
      <c r="J125" s="1">
        <f t="shared" si="7"/>
        <v>58</v>
      </c>
      <c r="K125" s="1">
        <f t="shared" si="8"/>
        <v>5</v>
      </c>
      <c r="L125" s="1">
        <f t="shared" si="9"/>
        <v>56</v>
      </c>
      <c r="M125" s="1">
        <f t="shared" si="10"/>
        <v>0</v>
      </c>
      <c r="N125" s="1">
        <f t="shared" si="11"/>
        <v>121</v>
      </c>
    </row>
    <row r="126" spans="1:14" x14ac:dyDescent="0.25">
      <c r="A126" s="1">
        <v>944</v>
      </c>
      <c r="B126" s="15" t="s">
        <v>209</v>
      </c>
      <c r="C126" s="15" t="s">
        <v>208</v>
      </c>
      <c r="D126" s="15"/>
      <c r="E126" s="15" t="s">
        <v>28</v>
      </c>
      <c r="F126" s="15">
        <v>2</v>
      </c>
      <c r="I126" s="1">
        <f t="shared" si="6"/>
        <v>2</v>
      </c>
      <c r="J126" s="1">
        <f t="shared" si="7"/>
        <v>58</v>
      </c>
      <c r="K126" s="1">
        <f t="shared" si="8"/>
        <v>5</v>
      </c>
      <c r="L126" s="1">
        <f t="shared" si="9"/>
        <v>57</v>
      </c>
      <c r="M126" s="1">
        <f t="shared" si="10"/>
        <v>0</v>
      </c>
      <c r="N126" s="1">
        <f t="shared" si="11"/>
        <v>122</v>
      </c>
    </row>
    <row r="127" spans="1:14" x14ac:dyDescent="0.25">
      <c r="A127" s="1">
        <v>945</v>
      </c>
      <c r="B127" s="15" t="s">
        <v>111</v>
      </c>
      <c r="C127" s="15" t="s">
        <v>208</v>
      </c>
      <c r="D127" s="15"/>
      <c r="E127" s="15"/>
      <c r="F127" s="15">
        <v>34</v>
      </c>
      <c r="I127" s="1">
        <f t="shared" si="6"/>
        <v>2</v>
      </c>
      <c r="J127" s="1">
        <f t="shared" si="7"/>
        <v>59</v>
      </c>
      <c r="K127" s="1">
        <f t="shared" si="8"/>
        <v>5</v>
      </c>
      <c r="L127" s="1">
        <f t="shared" si="9"/>
        <v>57</v>
      </c>
      <c r="M127" s="1">
        <f t="shared" si="10"/>
        <v>0</v>
      </c>
      <c r="N127" s="1">
        <f t="shared" si="11"/>
        <v>123</v>
      </c>
    </row>
    <row r="128" spans="1:14" x14ac:dyDescent="0.25">
      <c r="A128" s="1">
        <v>946</v>
      </c>
      <c r="B128" s="15" t="s">
        <v>210</v>
      </c>
      <c r="C128" s="15" t="s">
        <v>208</v>
      </c>
      <c r="D128" s="15"/>
      <c r="E128" s="15" t="s">
        <v>28</v>
      </c>
      <c r="F128" s="15">
        <v>31</v>
      </c>
      <c r="I128" s="1">
        <f t="shared" si="6"/>
        <v>2</v>
      </c>
      <c r="J128" s="1">
        <f t="shared" si="7"/>
        <v>59</v>
      </c>
      <c r="K128" s="1">
        <f t="shared" si="8"/>
        <v>5</v>
      </c>
      <c r="L128" s="1">
        <f t="shared" si="9"/>
        <v>58</v>
      </c>
      <c r="M128" s="1">
        <f t="shared" si="10"/>
        <v>0</v>
      </c>
      <c r="N128" s="1">
        <f t="shared" si="11"/>
        <v>124</v>
      </c>
    </row>
    <row r="129" spans="1:14" x14ac:dyDescent="0.25">
      <c r="A129" s="1">
        <v>947</v>
      </c>
      <c r="B129" s="15" t="s">
        <v>211</v>
      </c>
      <c r="C129" s="15" t="s">
        <v>190</v>
      </c>
      <c r="D129" s="15"/>
      <c r="E129" s="15"/>
      <c r="F129" s="15">
        <v>45</v>
      </c>
      <c r="I129" s="1">
        <f t="shared" si="6"/>
        <v>2</v>
      </c>
      <c r="J129" s="1">
        <f t="shared" si="7"/>
        <v>60</v>
      </c>
      <c r="K129" s="1">
        <f t="shared" si="8"/>
        <v>5</v>
      </c>
      <c r="L129" s="1">
        <f t="shared" si="9"/>
        <v>58</v>
      </c>
      <c r="M129" s="1">
        <f t="shared" si="10"/>
        <v>0</v>
      </c>
      <c r="N129" s="1">
        <f t="shared" si="11"/>
        <v>125</v>
      </c>
    </row>
    <row r="130" spans="1:14" x14ac:dyDescent="0.25">
      <c r="A130" s="1">
        <v>948</v>
      </c>
      <c r="B130" s="15" t="s">
        <v>212</v>
      </c>
      <c r="C130" s="15" t="s">
        <v>190</v>
      </c>
      <c r="D130" s="15"/>
      <c r="E130" s="15" t="s">
        <v>28</v>
      </c>
      <c r="F130" s="15">
        <v>11</v>
      </c>
      <c r="I130" s="1">
        <f t="shared" si="6"/>
        <v>2</v>
      </c>
      <c r="J130" s="1">
        <f t="shared" si="7"/>
        <v>60</v>
      </c>
      <c r="K130" s="1">
        <f t="shared" si="8"/>
        <v>5</v>
      </c>
      <c r="L130" s="1">
        <f t="shared" si="9"/>
        <v>59</v>
      </c>
      <c r="M130" s="1">
        <f t="shared" si="10"/>
        <v>0</v>
      </c>
      <c r="N130" s="1">
        <f t="shared" si="11"/>
        <v>126</v>
      </c>
    </row>
    <row r="131" spans="1:14" x14ac:dyDescent="0.25">
      <c r="A131" s="1">
        <v>949</v>
      </c>
      <c r="B131" s="15" t="s">
        <v>213</v>
      </c>
      <c r="C131" s="15" t="s">
        <v>214</v>
      </c>
      <c r="D131" s="15"/>
      <c r="E131" s="15"/>
      <c r="F131" s="15">
        <v>14</v>
      </c>
      <c r="I131" s="1">
        <f t="shared" ref="I131:I186" si="12">IF(B131&gt;"",IF(E131="",IF(D131&gt;"",I130+1,I130),I130),I130)</f>
        <v>2</v>
      </c>
      <c r="J131" s="1">
        <f t="shared" ref="J131:J186" si="13">IF(B131&gt;"",IF(E131="",IF(D131="",J130+1,J130),J130),J130)</f>
        <v>61</v>
      </c>
      <c r="K131" s="1">
        <f t="shared" ref="K131:K186" si="14">IF(B131&gt;"",IF(E131="L",IF(D131&gt;"",K130+1,K130),K130),K130)</f>
        <v>5</v>
      </c>
      <c r="L131" s="1">
        <f t="shared" ref="L131:L186" si="15">IF(B131&gt;"",IF(E131="L",IF(D131="",L130+1,L130),L130),L130)</f>
        <v>59</v>
      </c>
      <c r="M131" s="1">
        <f t="shared" ref="M131:M186" si="16">IF(B131&gt;"",IF(E131="R",M130+1,M130),M130)</f>
        <v>0</v>
      </c>
      <c r="N131" s="1">
        <f t="shared" ref="N131:N186" si="17">SUM(I131:M131)</f>
        <v>127</v>
      </c>
    </row>
    <row r="132" spans="1:14" x14ac:dyDescent="0.25">
      <c r="A132" s="1">
        <v>950</v>
      </c>
      <c r="B132" s="15" t="s">
        <v>215</v>
      </c>
      <c r="C132" s="15" t="s">
        <v>216</v>
      </c>
      <c r="D132" s="15"/>
      <c r="E132" s="15"/>
      <c r="F132" s="15">
        <v>7</v>
      </c>
      <c r="I132" s="1">
        <f t="shared" si="12"/>
        <v>2</v>
      </c>
      <c r="J132" s="1">
        <f t="shared" si="13"/>
        <v>62</v>
      </c>
      <c r="K132" s="1">
        <f t="shared" si="14"/>
        <v>5</v>
      </c>
      <c r="L132" s="1">
        <f t="shared" si="15"/>
        <v>59</v>
      </c>
      <c r="M132" s="1">
        <f t="shared" si="16"/>
        <v>0</v>
      </c>
      <c r="N132" s="1">
        <f t="shared" si="17"/>
        <v>128</v>
      </c>
    </row>
    <row r="133" spans="1:14" x14ac:dyDescent="0.25">
      <c r="A133" s="1">
        <v>951</v>
      </c>
      <c r="B133" s="15" t="s">
        <v>217</v>
      </c>
      <c r="C133" s="15" t="s">
        <v>218</v>
      </c>
      <c r="D133" s="15"/>
      <c r="E133" s="15" t="s">
        <v>28</v>
      </c>
      <c r="F133" s="15">
        <v>58</v>
      </c>
      <c r="I133" s="1">
        <f t="shared" si="12"/>
        <v>2</v>
      </c>
      <c r="J133" s="1">
        <f t="shared" si="13"/>
        <v>62</v>
      </c>
      <c r="K133" s="1">
        <f t="shared" si="14"/>
        <v>5</v>
      </c>
      <c r="L133" s="1">
        <f t="shared" si="15"/>
        <v>60</v>
      </c>
      <c r="M133" s="1">
        <f t="shared" si="16"/>
        <v>0</v>
      </c>
      <c r="N133" s="1">
        <f t="shared" si="17"/>
        <v>129</v>
      </c>
    </row>
    <row r="134" spans="1:14" x14ac:dyDescent="0.25">
      <c r="A134" s="1">
        <v>952</v>
      </c>
      <c r="B134" s="15" t="s">
        <v>219</v>
      </c>
      <c r="C134" s="15" t="s">
        <v>218</v>
      </c>
      <c r="D134" s="15"/>
      <c r="E134" s="15"/>
      <c r="F134" s="15">
        <v>59</v>
      </c>
      <c r="I134" s="1">
        <f t="shared" si="12"/>
        <v>2</v>
      </c>
      <c r="J134" s="1">
        <f t="shared" si="13"/>
        <v>63</v>
      </c>
      <c r="K134" s="1">
        <f t="shared" si="14"/>
        <v>5</v>
      </c>
      <c r="L134" s="1">
        <f t="shared" si="15"/>
        <v>60</v>
      </c>
      <c r="M134" s="1">
        <f t="shared" si="16"/>
        <v>0</v>
      </c>
      <c r="N134" s="1">
        <f t="shared" si="17"/>
        <v>130</v>
      </c>
    </row>
    <row r="135" spans="1:14" x14ac:dyDescent="0.25">
      <c r="A135" s="1">
        <v>953</v>
      </c>
      <c r="B135" s="15" t="s">
        <v>220</v>
      </c>
      <c r="C135" s="15" t="s">
        <v>221</v>
      </c>
      <c r="D135" s="15"/>
      <c r="E135" s="15" t="s">
        <v>28</v>
      </c>
      <c r="F135" s="15">
        <v>56</v>
      </c>
      <c r="I135" s="1">
        <f t="shared" si="12"/>
        <v>2</v>
      </c>
      <c r="J135" s="1">
        <f t="shared" si="13"/>
        <v>63</v>
      </c>
      <c r="K135" s="1">
        <f t="shared" si="14"/>
        <v>5</v>
      </c>
      <c r="L135" s="1">
        <f t="shared" si="15"/>
        <v>61</v>
      </c>
      <c r="M135" s="1">
        <f t="shared" si="16"/>
        <v>0</v>
      </c>
      <c r="N135" s="1">
        <f t="shared" si="17"/>
        <v>131</v>
      </c>
    </row>
    <row r="136" spans="1:14" x14ac:dyDescent="0.25">
      <c r="A136" s="1">
        <v>954</v>
      </c>
      <c r="B136" s="15" t="s">
        <v>222</v>
      </c>
      <c r="C136" s="15" t="s">
        <v>221</v>
      </c>
      <c r="D136" s="15"/>
      <c r="E136" s="15"/>
      <c r="F136" s="15">
        <v>62</v>
      </c>
      <c r="I136" s="1">
        <f t="shared" si="12"/>
        <v>2</v>
      </c>
      <c r="J136" s="1">
        <f t="shared" si="13"/>
        <v>64</v>
      </c>
      <c r="K136" s="1">
        <f t="shared" si="14"/>
        <v>5</v>
      </c>
      <c r="L136" s="1">
        <f t="shared" si="15"/>
        <v>61</v>
      </c>
      <c r="M136" s="1">
        <f t="shared" si="16"/>
        <v>0</v>
      </c>
      <c r="N136" s="1">
        <f t="shared" si="17"/>
        <v>132</v>
      </c>
    </row>
    <row r="137" spans="1:14" x14ac:dyDescent="0.25">
      <c r="A137" s="1">
        <v>955</v>
      </c>
      <c r="B137" s="15"/>
      <c r="C137" s="15"/>
      <c r="D137" s="15"/>
      <c r="E137" s="15"/>
      <c r="F137" s="15"/>
      <c r="I137" s="1">
        <f t="shared" si="12"/>
        <v>2</v>
      </c>
      <c r="J137" s="1">
        <f t="shared" si="13"/>
        <v>64</v>
      </c>
      <c r="K137" s="1">
        <f t="shared" si="14"/>
        <v>5</v>
      </c>
      <c r="L137" s="1">
        <f t="shared" si="15"/>
        <v>61</v>
      </c>
      <c r="M137" s="1">
        <f t="shared" si="16"/>
        <v>0</v>
      </c>
      <c r="N137" s="1">
        <f t="shared" si="17"/>
        <v>132</v>
      </c>
    </row>
    <row r="138" spans="1:14" x14ac:dyDescent="0.25">
      <c r="A138" s="1">
        <v>956</v>
      </c>
      <c r="B138" s="15"/>
      <c r="C138" s="15"/>
      <c r="D138" s="15"/>
      <c r="E138" s="15"/>
      <c r="F138" s="15"/>
      <c r="I138" s="1">
        <f t="shared" si="12"/>
        <v>2</v>
      </c>
      <c r="J138" s="1">
        <f t="shared" si="13"/>
        <v>64</v>
      </c>
      <c r="K138" s="1">
        <f t="shared" si="14"/>
        <v>5</v>
      </c>
      <c r="L138" s="1">
        <f t="shared" si="15"/>
        <v>61</v>
      </c>
      <c r="M138" s="1">
        <f t="shared" si="16"/>
        <v>0</v>
      </c>
      <c r="N138" s="1">
        <f t="shared" si="17"/>
        <v>132</v>
      </c>
    </row>
    <row r="139" spans="1:14" x14ac:dyDescent="0.25">
      <c r="A139" s="1">
        <v>957</v>
      </c>
      <c r="B139" s="15"/>
      <c r="C139" s="15"/>
      <c r="D139" s="15"/>
      <c r="E139" s="15"/>
      <c r="F139" s="15"/>
      <c r="I139" s="1">
        <f t="shared" si="12"/>
        <v>2</v>
      </c>
      <c r="J139" s="1">
        <f t="shared" si="13"/>
        <v>64</v>
      </c>
      <c r="K139" s="1">
        <f t="shared" si="14"/>
        <v>5</v>
      </c>
      <c r="L139" s="1">
        <f t="shared" si="15"/>
        <v>61</v>
      </c>
      <c r="M139" s="1">
        <f t="shared" si="16"/>
        <v>0</v>
      </c>
      <c r="N139" s="1">
        <f t="shared" si="17"/>
        <v>132</v>
      </c>
    </row>
    <row r="140" spans="1:14" x14ac:dyDescent="0.25">
      <c r="A140" s="1">
        <v>958</v>
      </c>
      <c r="B140" s="15"/>
      <c r="C140" s="15"/>
      <c r="D140" s="15"/>
      <c r="E140" s="15"/>
      <c r="F140" s="15"/>
      <c r="I140" s="1">
        <f t="shared" si="12"/>
        <v>2</v>
      </c>
      <c r="J140" s="1">
        <f t="shared" si="13"/>
        <v>64</v>
      </c>
      <c r="K140" s="1">
        <f t="shared" si="14"/>
        <v>5</v>
      </c>
      <c r="L140" s="1">
        <f t="shared" si="15"/>
        <v>61</v>
      </c>
      <c r="M140" s="1">
        <f t="shared" si="16"/>
        <v>0</v>
      </c>
      <c r="N140" s="1">
        <f t="shared" si="17"/>
        <v>132</v>
      </c>
    </row>
    <row r="141" spans="1:14" x14ac:dyDescent="0.25">
      <c r="A141" s="1">
        <v>959</v>
      </c>
      <c r="B141" s="15"/>
      <c r="C141" s="15"/>
      <c r="D141" s="15"/>
      <c r="E141" s="15"/>
      <c r="F141" s="15"/>
      <c r="I141" s="1">
        <f t="shared" si="12"/>
        <v>2</v>
      </c>
      <c r="J141" s="1">
        <f t="shared" si="13"/>
        <v>64</v>
      </c>
      <c r="K141" s="1">
        <f t="shared" si="14"/>
        <v>5</v>
      </c>
      <c r="L141" s="1">
        <f t="shared" si="15"/>
        <v>61</v>
      </c>
      <c r="M141" s="1">
        <f t="shared" si="16"/>
        <v>0</v>
      </c>
      <c r="N141" s="1">
        <f t="shared" si="17"/>
        <v>132</v>
      </c>
    </row>
    <row r="142" spans="1:14" x14ac:dyDescent="0.25">
      <c r="A142" s="1">
        <v>960</v>
      </c>
      <c r="B142" s="15"/>
      <c r="C142" s="15"/>
      <c r="D142" s="15"/>
      <c r="E142" s="15"/>
      <c r="F142" s="15"/>
      <c r="I142" s="1">
        <f t="shared" si="12"/>
        <v>2</v>
      </c>
      <c r="J142" s="1">
        <f t="shared" si="13"/>
        <v>64</v>
      </c>
      <c r="K142" s="1">
        <f t="shared" si="14"/>
        <v>5</v>
      </c>
      <c r="L142" s="1">
        <f t="shared" si="15"/>
        <v>61</v>
      </c>
      <c r="M142" s="1">
        <f t="shared" si="16"/>
        <v>0</v>
      </c>
      <c r="N142" s="1">
        <f t="shared" si="17"/>
        <v>132</v>
      </c>
    </row>
    <row r="143" spans="1:14" x14ac:dyDescent="0.25">
      <c r="A143" s="1">
        <v>961</v>
      </c>
      <c r="B143" s="15"/>
      <c r="C143" s="15"/>
      <c r="D143" s="15"/>
      <c r="E143" s="15"/>
      <c r="F143" s="15"/>
      <c r="I143" s="1">
        <f t="shared" si="12"/>
        <v>2</v>
      </c>
      <c r="J143" s="1">
        <f t="shared" si="13"/>
        <v>64</v>
      </c>
      <c r="K143" s="1">
        <f t="shared" si="14"/>
        <v>5</v>
      </c>
      <c r="L143" s="1">
        <f t="shared" si="15"/>
        <v>61</v>
      </c>
      <c r="M143" s="1">
        <f t="shared" si="16"/>
        <v>0</v>
      </c>
      <c r="N143" s="1">
        <f t="shared" si="17"/>
        <v>132</v>
      </c>
    </row>
    <row r="144" spans="1:14" x14ac:dyDescent="0.25">
      <c r="A144" s="1">
        <v>962</v>
      </c>
      <c r="B144" s="15"/>
      <c r="C144" s="15"/>
      <c r="D144" s="15"/>
      <c r="E144" s="15"/>
      <c r="F144" s="15"/>
      <c r="I144" s="1">
        <f t="shared" si="12"/>
        <v>2</v>
      </c>
      <c r="J144" s="1">
        <f t="shared" si="13"/>
        <v>64</v>
      </c>
      <c r="K144" s="1">
        <f t="shared" si="14"/>
        <v>5</v>
      </c>
      <c r="L144" s="1">
        <f t="shared" si="15"/>
        <v>61</v>
      </c>
      <c r="M144" s="1">
        <f t="shared" si="16"/>
        <v>0</v>
      </c>
      <c r="N144" s="1">
        <f t="shared" si="17"/>
        <v>132</v>
      </c>
    </row>
    <row r="145" spans="1:14" x14ac:dyDescent="0.25">
      <c r="A145" s="1">
        <v>963</v>
      </c>
      <c r="B145" s="15"/>
      <c r="C145" s="15"/>
      <c r="D145" s="15"/>
      <c r="E145" s="15"/>
      <c r="F145" s="15"/>
      <c r="I145" s="1">
        <f t="shared" si="12"/>
        <v>2</v>
      </c>
      <c r="J145" s="1">
        <f t="shared" si="13"/>
        <v>64</v>
      </c>
      <c r="K145" s="1">
        <f t="shared" si="14"/>
        <v>5</v>
      </c>
      <c r="L145" s="1">
        <f t="shared" si="15"/>
        <v>61</v>
      </c>
      <c r="M145" s="1">
        <f t="shared" si="16"/>
        <v>0</v>
      </c>
      <c r="N145" s="1">
        <f t="shared" si="17"/>
        <v>132</v>
      </c>
    </row>
    <row r="146" spans="1:14" x14ac:dyDescent="0.25">
      <c r="A146" s="1">
        <v>964</v>
      </c>
      <c r="B146" s="15"/>
      <c r="C146" s="15"/>
      <c r="D146" s="15"/>
      <c r="E146" s="15"/>
      <c r="F146" s="15"/>
      <c r="I146" s="1">
        <f t="shared" si="12"/>
        <v>2</v>
      </c>
      <c r="J146" s="1">
        <f t="shared" si="13"/>
        <v>64</v>
      </c>
      <c r="K146" s="1">
        <f t="shared" si="14"/>
        <v>5</v>
      </c>
      <c r="L146" s="1">
        <f t="shared" si="15"/>
        <v>61</v>
      </c>
      <c r="M146" s="1">
        <f t="shared" si="16"/>
        <v>0</v>
      </c>
      <c r="N146" s="1">
        <f t="shared" si="17"/>
        <v>132</v>
      </c>
    </row>
    <row r="147" spans="1:14" x14ac:dyDescent="0.25">
      <c r="A147" s="1">
        <v>965</v>
      </c>
      <c r="B147" s="15"/>
      <c r="C147" s="15"/>
      <c r="D147" s="15"/>
      <c r="E147" s="15"/>
      <c r="F147" s="15"/>
      <c r="I147" s="1">
        <f t="shared" si="12"/>
        <v>2</v>
      </c>
      <c r="J147" s="1">
        <f t="shared" si="13"/>
        <v>64</v>
      </c>
      <c r="K147" s="1">
        <f t="shared" si="14"/>
        <v>5</v>
      </c>
      <c r="L147" s="1">
        <f t="shared" si="15"/>
        <v>61</v>
      </c>
      <c r="M147" s="1">
        <f t="shared" si="16"/>
        <v>0</v>
      </c>
      <c r="N147" s="1">
        <f t="shared" si="17"/>
        <v>132</v>
      </c>
    </row>
    <row r="148" spans="1:14" x14ac:dyDescent="0.25">
      <c r="A148" s="1">
        <v>966</v>
      </c>
      <c r="B148" s="15"/>
      <c r="C148" s="15"/>
      <c r="D148" s="15"/>
      <c r="E148" s="15"/>
      <c r="F148" s="15"/>
      <c r="I148" s="1">
        <f t="shared" si="12"/>
        <v>2</v>
      </c>
      <c r="J148" s="1">
        <f t="shared" si="13"/>
        <v>64</v>
      </c>
      <c r="K148" s="1">
        <f t="shared" si="14"/>
        <v>5</v>
      </c>
      <c r="L148" s="1">
        <f t="shared" si="15"/>
        <v>61</v>
      </c>
      <c r="M148" s="1">
        <f t="shared" si="16"/>
        <v>0</v>
      </c>
      <c r="N148" s="1">
        <f t="shared" si="17"/>
        <v>132</v>
      </c>
    </row>
    <row r="149" spans="1:14" x14ac:dyDescent="0.25">
      <c r="A149" s="1">
        <v>967</v>
      </c>
      <c r="B149" s="15"/>
      <c r="C149" s="15"/>
      <c r="D149" s="15"/>
      <c r="E149" s="15"/>
      <c r="F149" s="15"/>
      <c r="I149" s="1">
        <f t="shared" si="12"/>
        <v>2</v>
      </c>
      <c r="J149" s="1">
        <f t="shared" si="13"/>
        <v>64</v>
      </c>
      <c r="K149" s="1">
        <f t="shared" si="14"/>
        <v>5</v>
      </c>
      <c r="L149" s="1">
        <f t="shared" si="15"/>
        <v>61</v>
      </c>
      <c r="M149" s="1">
        <f t="shared" si="16"/>
        <v>0</v>
      </c>
      <c r="N149" s="1">
        <f t="shared" si="17"/>
        <v>132</v>
      </c>
    </row>
    <row r="150" spans="1:14" x14ac:dyDescent="0.25">
      <c r="A150" s="1">
        <v>968</v>
      </c>
      <c r="B150" s="15"/>
      <c r="C150" s="15"/>
      <c r="D150" s="15"/>
      <c r="E150" s="15"/>
      <c r="F150" s="15"/>
      <c r="I150" s="1">
        <f t="shared" si="12"/>
        <v>2</v>
      </c>
      <c r="J150" s="1">
        <f t="shared" si="13"/>
        <v>64</v>
      </c>
      <c r="K150" s="1">
        <f t="shared" si="14"/>
        <v>5</v>
      </c>
      <c r="L150" s="1">
        <f t="shared" si="15"/>
        <v>61</v>
      </c>
      <c r="M150" s="1">
        <f t="shared" si="16"/>
        <v>0</v>
      </c>
      <c r="N150" s="1">
        <f t="shared" si="17"/>
        <v>132</v>
      </c>
    </row>
    <row r="151" spans="1:14" x14ac:dyDescent="0.25">
      <c r="A151" s="1">
        <v>969</v>
      </c>
      <c r="B151" s="15"/>
      <c r="C151" s="15"/>
      <c r="D151" s="15"/>
      <c r="E151" s="15"/>
      <c r="F151" s="15"/>
      <c r="I151" s="1">
        <f t="shared" si="12"/>
        <v>2</v>
      </c>
      <c r="J151" s="1">
        <f t="shared" si="13"/>
        <v>64</v>
      </c>
      <c r="K151" s="1">
        <f t="shared" si="14"/>
        <v>5</v>
      </c>
      <c r="L151" s="1">
        <f t="shared" si="15"/>
        <v>61</v>
      </c>
      <c r="M151" s="1">
        <f t="shared" si="16"/>
        <v>0</v>
      </c>
      <c r="N151" s="1">
        <f t="shared" si="17"/>
        <v>132</v>
      </c>
    </row>
    <row r="152" spans="1:14" x14ac:dyDescent="0.25">
      <c r="A152" s="1">
        <v>970</v>
      </c>
      <c r="B152" s="15"/>
      <c r="C152" s="15"/>
      <c r="D152" s="15"/>
      <c r="E152" s="15"/>
      <c r="F152" s="15"/>
      <c r="I152" s="1">
        <f t="shared" si="12"/>
        <v>2</v>
      </c>
      <c r="J152" s="1">
        <f t="shared" si="13"/>
        <v>64</v>
      </c>
      <c r="K152" s="1">
        <f t="shared" si="14"/>
        <v>5</v>
      </c>
      <c r="L152" s="1">
        <f t="shared" si="15"/>
        <v>61</v>
      </c>
      <c r="M152" s="1">
        <f t="shared" si="16"/>
        <v>0</v>
      </c>
      <c r="N152" s="1">
        <f t="shared" si="17"/>
        <v>132</v>
      </c>
    </row>
    <row r="153" spans="1:14" x14ac:dyDescent="0.25">
      <c r="A153" s="1">
        <v>971</v>
      </c>
      <c r="B153" s="15"/>
      <c r="C153" s="15"/>
      <c r="D153" s="15"/>
      <c r="E153" s="15"/>
      <c r="F153" s="15"/>
      <c r="I153" s="1">
        <f t="shared" si="12"/>
        <v>2</v>
      </c>
      <c r="J153" s="1">
        <f t="shared" si="13"/>
        <v>64</v>
      </c>
      <c r="K153" s="1">
        <f t="shared" si="14"/>
        <v>5</v>
      </c>
      <c r="L153" s="1">
        <f t="shared" si="15"/>
        <v>61</v>
      </c>
      <c r="M153" s="1">
        <f t="shared" si="16"/>
        <v>0</v>
      </c>
      <c r="N153" s="1">
        <f t="shared" si="17"/>
        <v>132</v>
      </c>
    </row>
    <row r="154" spans="1:14" x14ac:dyDescent="0.25">
      <c r="A154" s="1">
        <v>972</v>
      </c>
      <c r="B154" s="15"/>
      <c r="C154" s="15"/>
      <c r="D154" s="15"/>
      <c r="E154" s="15"/>
      <c r="F154" s="15"/>
      <c r="I154" s="1">
        <f t="shared" si="12"/>
        <v>2</v>
      </c>
      <c r="J154" s="1">
        <f t="shared" si="13"/>
        <v>64</v>
      </c>
      <c r="K154" s="1">
        <f t="shared" si="14"/>
        <v>5</v>
      </c>
      <c r="L154" s="1">
        <f t="shared" si="15"/>
        <v>61</v>
      </c>
      <c r="M154" s="1">
        <f t="shared" si="16"/>
        <v>0</v>
      </c>
      <c r="N154" s="1">
        <f t="shared" si="17"/>
        <v>132</v>
      </c>
    </row>
    <row r="155" spans="1:14" x14ac:dyDescent="0.25">
      <c r="A155" s="1">
        <v>973</v>
      </c>
      <c r="B155" s="15"/>
      <c r="C155" s="15"/>
      <c r="D155" s="15"/>
      <c r="E155" s="15"/>
      <c r="F155" s="15"/>
      <c r="I155" s="1">
        <f t="shared" si="12"/>
        <v>2</v>
      </c>
      <c r="J155" s="1">
        <f t="shared" si="13"/>
        <v>64</v>
      </c>
      <c r="K155" s="1">
        <f t="shared" si="14"/>
        <v>5</v>
      </c>
      <c r="L155" s="1">
        <f t="shared" si="15"/>
        <v>61</v>
      </c>
      <c r="M155" s="1">
        <f t="shared" si="16"/>
        <v>0</v>
      </c>
      <c r="N155" s="1">
        <f t="shared" si="17"/>
        <v>132</v>
      </c>
    </row>
    <row r="156" spans="1:14" x14ac:dyDescent="0.25">
      <c r="A156" s="1">
        <v>974</v>
      </c>
      <c r="B156" s="15"/>
      <c r="C156" s="15"/>
      <c r="D156" s="15"/>
      <c r="E156" s="15"/>
      <c r="F156" s="15"/>
      <c r="I156" s="1">
        <f t="shared" si="12"/>
        <v>2</v>
      </c>
      <c r="J156" s="1">
        <f t="shared" si="13"/>
        <v>64</v>
      </c>
      <c r="K156" s="1">
        <f t="shared" si="14"/>
        <v>5</v>
      </c>
      <c r="L156" s="1">
        <f t="shared" si="15"/>
        <v>61</v>
      </c>
      <c r="M156" s="1">
        <f t="shared" si="16"/>
        <v>0</v>
      </c>
      <c r="N156" s="1">
        <f t="shared" si="17"/>
        <v>132</v>
      </c>
    </row>
    <row r="157" spans="1:14" x14ac:dyDescent="0.25">
      <c r="A157" s="1">
        <v>975</v>
      </c>
      <c r="B157" s="15"/>
      <c r="C157" s="15"/>
      <c r="D157" s="15"/>
      <c r="E157" s="15"/>
      <c r="F157" s="15"/>
      <c r="I157" s="1">
        <f t="shared" si="12"/>
        <v>2</v>
      </c>
      <c r="J157" s="1">
        <f t="shared" si="13"/>
        <v>64</v>
      </c>
      <c r="K157" s="1">
        <f t="shared" si="14"/>
        <v>5</v>
      </c>
      <c r="L157" s="1">
        <f t="shared" si="15"/>
        <v>61</v>
      </c>
      <c r="M157" s="1">
        <f t="shared" si="16"/>
        <v>0</v>
      </c>
      <c r="N157" s="1">
        <f t="shared" si="17"/>
        <v>132</v>
      </c>
    </row>
    <row r="158" spans="1:14" x14ac:dyDescent="0.25">
      <c r="A158" s="1">
        <v>976</v>
      </c>
      <c r="B158" s="15"/>
      <c r="C158" s="15"/>
      <c r="D158" s="15"/>
      <c r="E158" s="15"/>
      <c r="F158" s="15"/>
      <c r="I158" s="1">
        <f t="shared" si="12"/>
        <v>2</v>
      </c>
      <c r="J158" s="1">
        <f t="shared" si="13"/>
        <v>64</v>
      </c>
      <c r="K158" s="1">
        <f t="shared" si="14"/>
        <v>5</v>
      </c>
      <c r="L158" s="1">
        <f t="shared" si="15"/>
        <v>61</v>
      </c>
      <c r="M158" s="1">
        <f t="shared" si="16"/>
        <v>0</v>
      </c>
      <c r="N158" s="1">
        <f t="shared" si="17"/>
        <v>132</v>
      </c>
    </row>
    <row r="159" spans="1:14" x14ac:dyDescent="0.25">
      <c r="A159" s="1">
        <v>977</v>
      </c>
      <c r="B159" s="15"/>
      <c r="C159" s="15"/>
      <c r="D159" s="15"/>
      <c r="E159" s="15"/>
      <c r="F159" s="15"/>
      <c r="I159" s="1">
        <f t="shared" si="12"/>
        <v>2</v>
      </c>
      <c r="J159" s="1">
        <f t="shared" si="13"/>
        <v>64</v>
      </c>
      <c r="K159" s="1">
        <f t="shared" si="14"/>
        <v>5</v>
      </c>
      <c r="L159" s="1">
        <f t="shared" si="15"/>
        <v>61</v>
      </c>
      <c r="M159" s="1">
        <f t="shared" si="16"/>
        <v>0</v>
      </c>
      <c r="N159" s="1">
        <f t="shared" si="17"/>
        <v>132</v>
      </c>
    </row>
    <row r="160" spans="1:14" x14ac:dyDescent="0.25">
      <c r="A160" s="1">
        <v>978</v>
      </c>
      <c r="B160" s="15"/>
      <c r="C160" s="15"/>
      <c r="D160" s="15"/>
      <c r="E160" s="15"/>
      <c r="F160" s="15"/>
      <c r="I160" s="1">
        <f t="shared" si="12"/>
        <v>2</v>
      </c>
      <c r="J160" s="1">
        <f t="shared" si="13"/>
        <v>64</v>
      </c>
      <c r="K160" s="1">
        <f t="shared" si="14"/>
        <v>5</v>
      </c>
      <c r="L160" s="1">
        <f t="shared" si="15"/>
        <v>61</v>
      </c>
      <c r="M160" s="1">
        <f t="shared" si="16"/>
        <v>0</v>
      </c>
      <c r="N160" s="1">
        <f t="shared" si="17"/>
        <v>132</v>
      </c>
    </row>
    <row r="161" spans="1:14" x14ac:dyDescent="0.25">
      <c r="A161" s="1">
        <v>979</v>
      </c>
      <c r="B161" s="15"/>
      <c r="C161" s="15"/>
      <c r="D161" s="15"/>
      <c r="E161" s="15"/>
      <c r="F161" s="15"/>
      <c r="I161" s="1">
        <f t="shared" si="12"/>
        <v>2</v>
      </c>
      <c r="J161" s="1">
        <f t="shared" si="13"/>
        <v>64</v>
      </c>
      <c r="K161" s="1">
        <f t="shared" si="14"/>
        <v>5</v>
      </c>
      <c r="L161" s="1">
        <f t="shared" si="15"/>
        <v>61</v>
      </c>
      <c r="M161" s="1">
        <f t="shared" si="16"/>
        <v>0</v>
      </c>
      <c r="N161" s="1">
        <f t="shared" si="17"/>
        <v>132</v>
      </c>
    </row>
    <row r="162" spans="1:14" x14ac:dyDescent="0.25">
      <c r="A162" s="1">
        <v>980</v>
      </c>
      <c r="B162" s="15"/>
      <c r="C162" s="15"/>
      <c r="D162" s="15"/>
      <c r="E162" s="15"/>
      <c r="F162" s="15"/>
      <c r="I162" s="1">
        <f t="shared" si="12"/>
        <v>2</v>
      </c>
      <c r="J162" s="1">
        <f t="shared" si="13"/>
        <v>64</v>
      </c>
      <c r="K162" s="1">
        <f t="shared" si="14"/>
        <v>5</v>
      </c>
      <c r="L162" s="1">
        <f t="shared" si="15"/>
        <v>61</v>
      </c>
      <c r="M162" s="1">
        <f t="shared" si="16"/>
        <v>0</v>
      </c>
      <c r="N162" s="1">
        <f t="shared" si="17"/>
        <v>132</v>
      </c>
    </row>
    <row r="163" spans="1:14" x14ac:dyDescent="0.25">
      <c r="A163" s="1">
        <v>981</v>
      </c>
      <c r="B163" s="15"/>
      <c r="C163" s="15"/>
      <c r="D163" s="15"/>
      <c r="E163" s="15"/>
      <c r="F163" s="15"/>
      <c r="I163" s="1">
        <f t="shared" si="12"/>
        <v>2</v>
      </c>
      <c r="J163" s="1">
        <f t="shared" si="13"/>
        <v>64</v>
      </c>
      <c r="K163" s="1">
        <f t="shared" si="14"/>
        <v>5</v>
      </c>
      <c r="L163" s="1">
        <f t="shared" si="15"/>
        <v>61</v>
      </c>
      <c r="M163" s="1">
        <f t="shared" si="16"/>
        <v>0</v>
      </c>
      <c r="N163" s="1">
        <f t="shared" si="17"/>
        <v>132</v>
      </c>
    </row>
    <row r="164" spans="1:14" x14ac:dyDescent="0.25">
      <c r="A164" s="1">
        <v>982</v>
      </c>
      <c r="B164" s="15"/>
      <c r="C164" s="15"/>
      <c r="D164" s="15"/>
      <c r="E164" s="15"/>
      <c r="F164" s="15"/>
      <c r="I164" s="1">
        <f t="shared" si="12"/>
        <v>2</v>
      </c>
      <c r="J164" s="1">
        <f t="shared" si="13"/>
        <v>64</v>
      </c>
      <c r="K164" s="1">
        <f t="shared" si="14"/>
        <v>5</v>
      </c>
      <c r="L164" s="1">
        <f t="shared" si="15"/>
        <v>61</v>
      </c>
      <c r="M164" s="1">
        <f t="shared" si="16"/>
        <v>0</v>
      </c>
      <c r="N164" s="1">
        <f t="shared" si="17"/>
        <v>132</v>
      </c>
    </row>
    <row r="165" spans="1:14" x14ac:dyDescent="0.25">
      <c r="A165" s="1">
        <v>983</v>
      </c>
      <c r="B165" s="15"/>
      <c r="C165" s="15"/>
      <c r="D165" s="15"/>
      <c r="E165" s="15"/>
      <c r="F165" s="15"/>
      <c r="I165" s="1">
        <f t="shared" si="12"/>
        <v>2</v>
      </c>
      <c r="J165" s="1">
        <f t="shared" si="13"/>
        <v>64</v>
      </c>
      <c r="K165" s="1">
        <f t="shared" si="14"/>
        <v>5</v>
      </c>
      <c r="L165" s="1">
        <f t="shared" si="15"/>
        <v>61</v>
      </c>
      <c r="M165" s="1">
        <f t="shared" si="16"/>
        <v>0</v>
      </c>
      <c r="N165" s="1">
        <f t="shared" si="17"/>
        <v>132</v>
      </c>
    </row>
    <row r="166" spans="1:14" x14ac:dyDescent="0.25">
      <c r="A166" s="1">
        <v>984</v>
      </c>
      <c r="B166" s="15"/>
      <c r="C166" s="15"/>
      <c r="D166" s="15"/>
      <c r="E166" s="15"/>
      <c r="F166" s="15"/>
      <c r="I166" s="1">
        <f t="shared" si="12"/>
        <v>2</v>
      </c>
      <c r="J166" s="1">
        <f t="shared" si="13"/>
        <v>64</v>
      </c>
      <c r="K166" s="1">
        <f t="shared" si="14"/>
        <v>5</v>
      </c>
      <c r="L166" s="1">
        <f t="shared" si="15"/>
        <v>61</v>
      </c>
      <c r="M166" s="1">
        <f t="shared" si="16"/>
        <v>0</v>
      </c>
      <c r="N166" s="1">
        <f t="shared" si="17"/>
        <v>132</v>
      </c>
    </row>
    <row r="167" spans="1:14" x14ac:dyDescent="0.25">
      <c r="A167" s="1">
        <v>985</v>
      </c>
      <c r="B167" s="15"/>
      <c r="C167" s="15"/>
      <c r="D167" s="15"/>
      <c r="E167" s="15"/>
      <c r="F167" s="15"/>
      <c r="I167" s="1">
        <f t="shared" si="12"/>
        <v>2</v>
      </c>
      <c r="J167" s="1">
        <f t="shared" si="13"/>
        <v>64</v>
      </c>
      <c r="K167" s="1">
        <f t="shared" si="14"/>
        <v>5</v>
      </c>
      <c r="L167" s="1">
        <f t="shared" si="15"/>
        <v>61</v>
      </c>
      <c r="M167" s="1">
        <f t="shared" si="16"/>
        <v>0</v>
      </c>
      <c r="N167" s="1">
        <f t="shared" si="17"/>
        <v>132</v>
      </c>
    </row>
    <row r="168" spans="1:14" x14ac:dyDescent="0.25">
      <c r="A168" s="1">
        <v>986</v>
      </c>
      <c r="B168" s="15"/>
      <c r="C168" s="15"/>
      <c r="D168" s="15"/>
      <c r="E168" s="15"/>
      <c r="F168" s="15"/>
      <c r="I168" s="1">
        <f t="shared" si="12"/>
        <v>2</v>
      </c>
      <c r="J168" s="1">
        <f t="shared" si="13"/>
        <v>64</v>
      </c>
      <c r="K168" s="1">
        <f t="shared" si="14"/>
        <v>5</v>
      </c>
      <c r="L168" s="1">
        <f t="shared" si="15"/>
        <v>61</v>
      </c>
      <c r="M168" s="1">
        <f t="shared" si="16"/>
        <v>0</v>
      </c>
      <c r="N168" s="1">
        <f t="shared" si="17"/>
        <v>132</v>
      </c>
    </row>
    <row r="169" spans="1:14" x14ac:dyDescent="0.25">
      <c r="A169" s="1">
        <v>987</v>
      </c>
      <c r="B169" s="15"/>
      <c r="C169" s="15"/>
      <c r="D169" s="15"/>
      <c r="E169" s="15"/>
      <c r="F169" s="15"/>
      <c r="I169" s="1">
        <f t="shared" si="12"/>
        <v>2</v>
      </c>
      <c r="J169" s="1">
        <f t="shared" si="13"/>
        <v>64</v>
      </c>
      <c r="K169" s="1">
        <f t="shared" si="14"/>
        <v>5</v>
      </c>
      <c r="L169" s="1">
        <f t="shared" si="15"/>
        <v>61</v>
      </c>
      <c r="M169" s="1">
        <f t="shared" si="16"/>
        <v>0</v>
      </c>
      <c r="N169" s="1">
        <f t="shared" si="17"/>
        <v>132</v>
      </c>
    </row>
    <row r="170" spans="1:14" x14ac:dyDescent="0.25">
      <c r="A170" s="1">
        <v>988</v>
      </c>
      <c r="B170" s="15"/>
      <c r="C170" s="15"/>
      <c r="D170" s="15"/>
      <c r="E170" s="15"/>
      <c r="F170" s="15"/>
      <c r="I170" s="1">
        <f t="shared" si="12"/>
        <v>2</v>
      </c>
      <c r="J170" s="1">
        <f t="shared" si="13"/>
        <v>64</v>
      </c>
      <c r="K170" s="1">
        <f t="shared" si="14"/>
        <v>5</v>
      </c>
      <c r="L170" s="1">
        <f t="shared" si="15"/>
        <v>61</v>
      </c>
      <c r="M170" s="1">
        <f t="shared" si="16"/>
        <v>0</v>
      </c>
      <c r="N170" s="1">
        <f t="shared" si="17"/>
        <v>132</v>
      </c>
    </row>
    <row r="171" spans="1:14" x14ac:dyDescent="0.25">
      <c r="A171" s="1">
        <v>989</v>
      </c>
      <c r="B171" s="15"/>
      <c r="C171" s="15"/>
      <c r="D171" s="15"/>
      <c r="E171" s="15"/>
      <c r="F171" s="15"/>
      <c r="I171" s="1">
        <f t="shared" si="12"/>
        <v>2</v>
      </c>
      <c r="J171" s="1">
        <f t="shared" si="13"/>
        <v>64</v>
      </c>
      <c r="K171" s="1">
        <f t="shared" si="14"/>
        <v>5</v>
      </c>
      <c r="L171" s="1">
        <f t="shared" si="15"/>
        <v>61</v>
      </c>
      <c r="M171" s="1">
        <f t="shared" si="16"/>
        <v>0</v>
      </c>
      <c r="N171" s="1">
        <f t="shared" si="17"/>
        <v>132</v>
      </c>
    </row>
    <row r="172" spans="1:14" x14ac:dyDescent="0.25">
      <c r="A172" s="1">
        <v>990</v>
      </c>
      <c r="B172" s="15"/>
      <c r="C172" s="15"/>
      <c r="D172" s="15"/>
      <c r="E172" s="15"/>
      <c r="F172" s="15"/>
      <c r="I172" s="1">
        <f t="shared" si="12"/>
        <v>2</v>
      </c>
      <c r="J172" s="1">
        <f t="shared" si="13"/>
        <v>64</v>
      </c>
      <c r="K172" s="1">
        <f t="shared" si="14"/>
        <v>5</v>
      </c>
      <c r="L172" s="1">
        <f t="shared" si="15"/>
        <v>61</v>
      </c>
      <c r="M172" s="1">
        <f t="shared" si="16"/>
        <v>0</v>
      </c>
      <c r="N172" s="1">
        <f t="shared" si="17"/>
        <v>132</v>
      </c>
    </row>
    <row r="173" spans="1:14" x14ac:dyDescent="0.25">
      <c r="A173" s="1">
        <v>991</v>
      </c>
      <c r="B173" s="15"/>
      <c r="C173" s="15"/>
      <c r="D173" s="15"/>
      <c r="E173" s="15"/>
      <c r="F173" s="15"/>
      <c r="I173" s="1">
        <f t="shared" si="12"/>
        <v>2</v>
      </c>
      <c r="J173" s="1">
        <f t="shared" si="13"/>
        <v>64</v>
      </c>
      <c r="K173" s="1">
        <f t="shared" si="14"/>
        <v>5</v>
      </c>
      <c r="L173" s="1">
        <f t="shared" si="15"/>
        <v>61</v>
      </c>
      <c r="M173" s="1">
        <f t="shared" si="16"/>
        <v>0</v>
      </c>
      <c r="N173" s="1">
        <f t="shared" si="17"/>
        <v>132</v>
      </c>
    </row>
    <row r="174" spans="1:14" x14ac:dyDescent="0.25">
      <c r="A174" s="1">
        <v>992</v>
      </c>
      <c r="B174" s="15"/>
      <c r="C174" s="15"/>
      <c r="D174" s="15"/>
      <c r="E174" s="15"/>
      <c r="F174" s="15"/>
      <c r="I174" s="1">
        <f t="shared" si="12"/>
        <v>2</v>
      </c>
      <c r="J174" s="1">
        <f t="shared" si="13"/>
        <v>64</v>
      </c>
      <c r="K174" s="1">
        <f t="shared" si="14"/>
        <v>5</v>
      </c>
      <c r="L174" s="1">
        <f t="shared" si="15"/>
        <v>61</v>
      </c>
      <c r="M174" s="1">
        <f t="shared" si="16"/>
        <v>0</v>
      </c>
      <c r="N174" s="1">
        <f t="shared" si="17"/>
        <v>132</v>
      </c>
    </row>
    <row r="175" spans="1:14" x14ac:dyDescent="0.25">
      <c r="A175" s="1">
        <v>993</v>
      </c>
      <c r="B175" s="15"/>
      <c r="C175" s="15"/>
      <c r="D175" s="15"/>
      <c r="E175" s="15"/>
      <c r="F175" s="15"/>
      <c r="I175" s="1">
        <f t="shared" si="12"/>
        <v>2</v>
      </c>
      <c r="J175" s="1">
        <f t="shared" si="13"/>
        <v>64</v>
      </c>
      <c r="K175" s="1">
        <f t="shared" si="14"/>
        <v>5</v>
      </c>
      <c r="L175" s="1">
        <f t="shared" si="15"/>
        <v>61</v>
      </c>
      <c r="M175" s="1">
        <f t="shared" si="16"/>
        <v>0</v>
      </c>
      <c r="N175" s="1">
        <f t="shared" si="17"/>
        <v>132</v>
      </c>
    </row>
    <row r="176" spans="1:14" x14ac:dyDescent="0.25">
      <c r="A176" s="1">
        <v>994</v>
      </c>
      <c r="B176" s="15"/>
      <c r="C176" s="15"/>
      <c r="D176" s="15"/>
      <c r="E176" s="15"/>
      <c r="F176" s="15"/>
      <c r="I176" s="1">
        <f t="shared" si="12"/>
        <v>2</v>
      </c>
      <c r="J176" s="1">
        <f t="shared" si="13"/>
        <v>64</v>
      </c>
      <c r="K176" s="1">
        <f t="shared" si="14"/>
        <v>5</v>
      </c>
      <c r="L176" s="1">
        <f t="shared" si="15"/>
        <v>61</v>
      </c>
      <c r="M176" s="1">
        <f t="shared" si="16"/>
        <v>0</v>
      </c>
      <c r="N176" s="1">
        <f t="shared" si="17"/>
        <v>132</v>
      </c>
    </row>
    <row r="177" spans="1:14" x14ac:dyDescent="0.25">
      <c r="A177" s="1">
        <v>995</v>
      </c>
      <c r="B177" s="15"/>
      <c r="C177" s="15"/>
      <c r="D177" s="15"/>
      <c r="E177" s="15"/>
      <c r="F177" s="15"/>
      <c r="I177" s="1">
        <f t="shared" si="12"/>
        <v>2</v>
      </c>
      <c r="J177" s="1">
        <f t="shared" si="13"/>
        <v>64</v>
      </c>
      <c r="K177" s="1">
        <f t="shared" si="14"/>
        <v>5</v>
      </c>
      <c r="L177" s="1">
        <f t="shared" si="15"/>
        <v>61</v>
      </c>
      <c r="M177" s="1">
        <f t="shared" si="16"/>
        <v>0</v>
      </c>
      <c r="N177" s="1">
        <f t="shared" si="17"/>
        <v>132</v>
      </c>
    </row>
    <row r="178" spans="1:14" x14ac:dyDescent="0.25">
      <c r="A178" s="1">
        <v>996</v>
      </c>
      <c r="B178" s="15"/>
      <c r="C178" s="15"/>
      <c r="D178" s="15"/>
      <c r="E178" s="15"/>
      <c r="F178" s="15"/>
      <c r="I178" s="1">
        <f t="shared" si="12"/>
        <v>2</v>
      </c>
      <c r="J178" s="1">
        <f t="shared" si="13"/>
        <v>64</v>
      </c>
      <c r="K178" s="1">
        <f t="shared" si="14"/>
        <v>5</v>
      </c>
      <c r="L178" s="1">
        <f t="shared" si="15"/>
        <v>61</v>
      </c>
      <c r="M178" s="1">
        <f t="shared" si="16"/>
        <v>0</v>
      </c>
      <c r="N178" s="1">
        <f t="shared" si="17"/>
        <v>132</v>
      </c>
    </row>
    <row r="179" spans="1:14" x14ac:dyDescent="0.25">
      <c r="A179" s="1">
        <v>997</v>
      </c>
      <c r="B179" s="15"/>
      <c r="C179" s="15"/>
      <c r="D179" s="15"/>
      <c r="E179" s="15"/>
      <c r="F179" s="15"/>
      <c r="I179" s="1">
        <f t="shared" si="12"/>
        <v>2</v>
      </c>
      <c r="J179" s="1">
        <f t="shared" si="13"/>
        <v>64</v>
      </c>
      <c r="K179" s="1">
        <f t="shared" si="14"/>
        <v>5</v>
      </c>
      <c r="L179" s="1">
        <f t="shared" si="15"/>
        <v>61</v>
      </c>
      <c r="M179" s="1">
        <f t="shared" si="16"/>
        <v>0</v>
      </c>
      <c r="N179" s="1">
        <f t="shared" si="17"/>
        <v>132</v>
      </c>
    </row>
    <row r="180" spans="1:14" x14ac:dyDescent="0.25">
      <c r="A180" s="1">
        <v>998</v>
      </c>
      <c r="B180" s="15"/>
      <c r="C180" s="15"/>
      <c r="D180" s="15"/>
      <c r="E180" s="15"/>
      <c r="F180" s="15"/>
      <c r="I180" s="1">
        <f t="shared" si="12"/>
        <v>2</v>
      </c>
      <c r="J180" s="1">
        <f t="shared" si="13"/>
        <v>64</v>
      </c>
      <c r="K180" s="1">
        <f t="shared" si="14"/>
        <v>5</v>
      </c>
      <c r="L180" s="1">
        <f t="shared" si="15"/>
        <v>61</v>
      </c>
      <c r="M180" s="1">
        <f t="shared" si="16"/>
        <v>0</v>
      </c>
      <c r="N180" s="1">
        <f t="shared" si="17"/>
        <v>132</v>
      </c>
    </row>
    <row r="181" spans="1:14" x14ac:dyDescent="0.25">
      <c r="A181" s="1">
        <v>999</v>
      </c>
      <c r="B181" s="15"/>
      <c r="C181" s="15"/>
      <c r="D181" s="15"/>
      <c r="E181" s="15"/>
      <c r="F181" s="15"/>
      <c r="I181" s="1">
        <f t="shared" si="12"/>
        <v>2</v>
      </c>
      <c r="J181" s="1">
        <f t="shared" si="13"/>
        <v>64</v>
      </c>
      <c r="K181" s="1">
        <f t="shared" si="14"/>
        <v>5</v>
      </c>
      <c r="L181" s="1">
        <f t="shared" si="15"/>
        <v>61</v>
      </c>
      <c r="M181" s="1">
        <f t="shared" si="16"/>
        <v>0</v>
      </c>
      <c r="N181" s="1">
        <f t="shared" si="17"/>
        <v>132</v>
      </c>
    </row>
    <row r="182" spans="1:14" x14ac:dyDescent="0.25">
      <c r="A182" s="1">
        <v>1000</v>
      </c>
      <c r="B182" s="15"/>
      <c r="C182" s="15"/>
      <c r="D182" s="15"/>
      <c r="E182" s="15"/>
      <c r="F182" s="15"/>
      <c r="I182" s="1">
        <f t="shared" si="12"/>
        <v>2</v>
      </c>
      <c r="J182" s="1">
        <f t="shared" si="13"/>
        <v>64</v>
      </c>
      <c r="K182" s="1">
        <f t="shared" si="14"/>
        <v>5</v>
      </c>
      <c r="L182" s="1">
        <f t="shared" si="15"/>
        <v>61</v>
      </c>
      <c r="M182" s="1">
        <f t="shared" si="16"/>
        <v>0</v>
      </c>
      <c r="N182" s="1">
        <f t="shared" si="17"/>
        <v>132</v>
      </c>
    </row>
    <row r="183" spans="1:14" x14ac:dyDescent="0.25">
      <c r="A183" s="1">
        <v>1001</v>
      </c>
      <c r="B183" s="15"/>
      <c r="C183" s="15"/>
      <c r="D183" s="15"/>
      <c r="E183" s="15"/>
      <c r="F183" s="15"/>
      <c r="I183" s="1">
        <f t="shared" si="12"/>
        <v>2</v>
      </c>
      <c r="J183" s="1">
        <f t="shared" si="13"/>
        <v>64</v>
      </c>
      <c r="K183" s="1">
        <f t="shared" si="14"/>
        <v>5</v>
      </c>
      <c r="L183" s="1">
        <f t="shared" si="15"/>
        <v>61</v>
      </c>
      <c r="M183" s="1">
        <f t="shared" si="16"/>
        <v>0</v>
      </c>
      <c r="N183" s="1">
        <f t="shared" si="17"/>
        <v>132</v>
      </c>
    </row>
    <row r="184" spans="1:14" x14ac:dyDescent="0.25">
      <c r="A184" s="1">
        <v>1002</v>
      </c>
      <c r="B184" s="15"/>
      <c r="C184" s="15"/>
      <c r="D184" s="15"/>
      <c r="E184" s="15"/>
      <c r="F184" s="15"/>
      <c r="I184" s="1">
        <f t="shared" si="12"/>
        <v>2</v>
      </c>
      <c r="J184" s="1">
        <f t="shared" si="13"/>
        <v>64</v>
      </c>
      <c r="K184" s="1">
        <f t="shared" si="14"/>
        <v>5</v>
      </c>
      <c r="L184" s="1">
        <f t="shared" si="15"/>
        <v>61</v>
      </c>
      <c r="M184" s="1">
        <f t="shared" si="16"/>
        <v>0</v>
      </c>
      <c r="N184" s="1">
        <f t="shared" si="17"/>
        <v>132</v>
      </c>
    </row>
    <row r="185" spans="1:14" x14ac:dyDescent="0.25">
      <c r="A185" s="1">
        <v>1003</v>
      </c>
      <c r="B185" s="15"/>
      <c r="C185" s="15"/>
      <c r="D185" s="15"/>
      <c r="E185" s="15"/>
      <c r="F185" s="15"/>
      <c r="I185" s="1">
        <f t="shared" si="12"/>
        <v>2</v>
      </c>
      <c r="J185" s="1">
        <f t="shared" si="13"/>
        <v>64</v>
      </c>
      <c r="K185" s="1">
        <f t="shared" si="14"/>
        <v>5</v>
      </c>
      <c r="L185" s="1">
        <f t="shared" si="15"/>
        <v>61</v>
      </c>
      <c r="M185" s="1">
        <f t="shared" si="16"/>
        <v>0</v>
      </c>
      <c r="N185" s="1">
        <f t="shared" si="17"/>
        <v>132</v>
      </c>
    </row>
    <row r="186" spans="1:14" x14ac:dyDescent="0.25">
      <c r="A186" s="1">
        <v>1004</v>
      </c>
      <c r="B186" s="15"/>
      <c r="C186" s="15"/>
      <c r="D186" s="15"/>
      <c r="E186" s="15"/>
      <c r="F186" s="15"/>
      <c r="I186" s="1">
        <f t="shared" si="12"/>
        <v>2</v>
      </c>
      <c r="J186" s="1">
        <f t="shared" si="13"/>
        <v>64</v>
      </c>
      <c r="K186" s="1">
        <f t="shared" si="14"/>
        <v>5</v>
      </c>
      <c r="L186" s="1">
        <f t="shared" si="15"/>
        <v>61</v>
      </c>
      <c r="M186" s="1">
        <f t="shared" si="16"/>
        <v>0</v>
      </c>
      <c r="N186" s="1">
        <f t="shared" si="17"/>
        <v>132</v>
      </c>
    </row>
    <row r="187" spans="1:14" x14ac:dyDescent="0.25">
      <c r="A187" s="1">
        <v>1005</v>
      </c>
      <c r="B187" s="15"/>
      <c r="C187" s="15"/>
      <c r="D187" s="15"/>
      <c r="E187" s="15"/>
      <c r="F187" s="15"/>
      <c r="I187" s="1">
        <f t="shared" ref="I187:I250" si="18">IF(B187&gt;"",IF(E187="",IF(D187&gt;"",I186+1,I186),I186),I186)</f>
        <v>2</v>
      </c>
      <c r="J187" s="1">
        <f t="shared" ref="J187:J250" si="19">IF(B187&gt;"",IF(E187="",IF(D187="",J186+1,J186),J186),J186)</f>
        <v>64</v>
      </c>
      <c r="K187" s="1">
        <f t="shared" ref="K187:K250" si="20">IF(B187&gt;"",IF(E187="L",IF(D187&gt;"",K186+1,K186),K186),K186)</f>
        <v>5</v>
      </c>
      <c r="L187" s="1">
        <f t="shared" ref="L187:L250" si="21">IF(B187&gt;"",IF(E187="L",IF(D187="",L186+1,L186),L186),L186)</f>
        <v>61</v>
      </c>
      <c r="M187" s="1">
        <f t="shared" ref="M187:M250" si="22">IF(B187&gt;"",IF(E187="R",M186+1,M186),M186)</f>
        <v>0</v>
      </c>
      <c r="N187" s="1">
        <f t="shared" ref="N187:N250" si="23">SUM(I187:M187)</f>
        <v>132</v>
      </c>
    </row>
    <row r="188" spans="1:14" x14ac:dyDescent="0.25">
      <c r="A188" s="1">
        <v>1006</v>
      </c>
      <c r="B188" s="15"/>
      <c r="C188" s="15"/>
      <c r="D188" s="15"/>
      <c r="E188" s="15"/>
      <c r="F188" s="15"/>
      <c r="I188" s="1">
        <f t="shared" si="18"/>
        <v>2</v>
      </c>
      <c r="J188" s="1">
        <f t="shared" si="19"/>
        <v>64</v>
      </c>
      <c r="K188" s="1">
        <f t="shared" si="20"/>
        <v>5</v>
      </c>
      <c r="L188" s="1">
        <f t="shared" si="21"/>
        <v>61</v>
      </c>
      <c r="M188" s="1">
        <f t="shared" si="22"/>
        <v>0</v>
      </c>
      <c r="N188" s="1">
        <f t="shared" si="23"/>
        <v>132</v>
      </c>
    </row>
    <row r="189" spans="1:14" x14ac:dyDescent="0.25">
      <c r="A189" s="1">
        <v>1007</v>
      </c>
      <c r="B189" s="15"/>
      <c r="C189" s="15"/>
      <c r="D189" s="15"/>
      <c r="E189" s="15"/>
      <c r="F189" s="15"/>
      <c r="I189" s="1">
        <f t="shared" si="18"/>
        <v>2</v>
      </c>
      <c r="J189" s="1">
        <f t="shared" si="19"/>
        <v>64</v>
      </c>
      <c r="K189" s="1">
        <f t="shared" si="20"/>
        <v>5</v>
      </c>
      <c r="L189" s="1">
        <f t="shared" si="21"/>
        <v>61</v>
      </c>
      <c r="M189" s="1">
        <f t="shared" si="22"/>
        <v>0</v>
      </c>
      <c r="N189" s="1">
        <f t="shared" si="23"/>
        <v>132</v>
      </c>
    </row>
    <row r="190" spans="1:14" x14ac:dyDescent="0.25">
      <c r="A190" s="1">
        <v>1008</v>
      </c>
      <c r="B190" s="15"/>
      <c r="C190" s="15"/>
      <c r="D190" s="15"/>
      <c r="E190" s="15"/>
      <c r="F190" s="15"/>
      <c r="I190" s="1">
        <f t="shared" si="18"/>
        <v>2</v>
      </c>
      <c r="J190" s="1">
        <f t="shared" si="19"/>
        <v>64</v>
      </c>
      <c r="K190" s="1">
        <f t="shared" si="20"/>
        <v>5</v>
      </c>
      <c r="L190" s="1">
        <f t="shared" si="21"/>
        <v>61</v>
      </c>
      <c r="M190" s="1">
        <f t="shared" si="22"/>
        <v>0</v>
      </c>
      <c r="N190" s="1">
        <f t="shared" si="23"/>
        <v>132</v>
      </c>
    </row>
    <row r="191" spans="1:14" x14ac:dyDescent="0.25">
      <c r="A191" s="1">
        <v>1009</v>
      </c>
      <c r="B191" s="15"/>
      <c r="C191" s="15"/>
      <c r="D191" s="15"/>
      <c r="E191" s="15"/>
      <c r="F191" s="15"/>
      <c r="I191" s="1">
        <f t="shared" si="18"/>
        <v>2</v>
      </c>
      <c r="J191" s="1">
        <f t="shared" si="19"/>
        <v>64</v>
      </c>
      <c r="K191" s="1">
        <f t="shared" si="20"/>
        <v>5</v>
      </c>
      <c r="L191" s="1">
        <f t="shared" si="21"/>
        <v>61</v>
      </c>
      <c r="M191" s="1">
        <f t="shared" si="22"/>
        <v>0</v>
      </c>
      <c r="N191" s="1">
        <f t="shared" si="23"/>
        <v>132</v>
      </c>
    </row>
    <row r="192" spans="1:14" x14ac:dyDescent="0.25">
      <c r="A192" s="1">
        <v>1010</v>
      </c>
      <c r="B192" s="15"/>
      <c r="C192" s="15"/>
      <c r="D192" s="15"/>
      <c r="E192" s="15"/>
      <c r="F192" s="15"/>
      <c r="I192" s="1">
        <f t="shared" si="18"/>
        <v>2</v>
      </c>
      <c r="J192" s="1">
        <f t="shared" si="19"/>
        <v>64</v>
      </c>
      <c r="K192" s="1">
        <f t="shared" si="20"/>
        <v>5</v>
      </c>
      <c r="L192" s="1">
        <f t="shared" si="21"/>
        <v>61</v>
      </c>
      <c r="M192" s="1">
        <f t="shared" si="22"/>
        <v>0</v>
      </c>
      <c r="N192" s="1">
        <f t="shared" si="23"/>
        <v>132</v>
      </c>
    </row>
    <row r="193" spans="1:14" x14ac:dyDescent="0.25">
      <c r="A193" s="1">
        <v>1011</v>
      </c>
      <c r="B193" s="15"/>
      <c r="C193" s="15"/>
      <c r="D193" s="15"/>
      <c r="E193" s="15"/>
      <c r="F193" s="15"/>
      <c r="I193" s="1">
        <f t="shared" si="18"/>
        <v>2</v>
      </c>
      <c r="J193" s="1">
        <f t="shared" si="19"/>
        <v>64</v>
      </c>
      <c r="K193" s="1">
        <f t="shared" si="20"/>
        <v>5</v>
      </c>
      <c r="L193" s="1">
        <f t="shared" si="21"/>
        <v>61</v>
      </c>
      <c r="M193" s="1">
        <f t="shared" si="22"/>
        <v>0</v>
      </c>
      <c r="N193" s="1">
        <f t="shared" si="23"/>
        <v>132</v>
      </c>
    </row>
    <row r="194" spans="1:14" x14ac:dyDescent="0.25">
      <c r="A194" s="1">
        <v>1012</v>
      </c>
      <c r="B194" s="15"/>
      <c r="C194" s="15"/>
      <c r="D194" s="15"/>
      <c r="E194" s="15"/>
      <c r="F194" s="15"/>
      <c r="I194" s="1">
        <f t="shared" si="18"/>
        <v>2</v>
      </c>
      <c r="J194" s="1">
        <f t="shared" si="19"/>
        <v>64</v>
      </c>
      <c r="K194" s="1">
        <f t="shared" si="20"/>
        <v>5</v>
      </c>
      <c r="L194" s="1">
        <f t="shared" si="21"/>
        <v>61</v>
      </c>
      <c r="M194" s="1">
        <f t="shared" si="22"/>
        <v>0</v>
      </c>
      <c r="N194" s="1">
        <f t="shared" si="23"/>
        <v>132</v>
      </c>
    </row>
    <row r="195" spans="1:14" x14ac:dyDescent="0.25">
      <c r="A195" s="1">
        <v>1013</v>
      </c>
      <c r="B195" s="15"/>
      <c r="C195" s="15"/>
      <c r="D195" s="15"/>
      <c r="E195" s="15"/>
      <c r="F195" s="15"/>
      <c r="I195" s="1">
        <f t="shared" si="18"/>
        <v>2</v>
      </c>
      <c r="J195" s="1">
        <f t="shared" si="19"/>
        <v>64</v>
      </c>
      <c r="K195" s="1">
        <f t="shared" si="20"/>
        <v>5</v>
      </c>
      <c r="L195" s="1">
        <f t="shared" si="21"/>
        <v>61</v>
      </c>
      <c r="M195" s="1">
        <f t="shared" si="22"/>
        <v>0</v>
      </c>
      <c r="N195" s="1">
        <f t="shared" si="23"/>
        <v>132</v>
      </c>
    </row>
    <row r="196" spans="1:14" x14ac:dyDescent="0.25">
      <c r="A196" s="1">
        <v>1014</v>
      </c>
      <c r="B196" s="15"/>
      <c r="C196" s="15"/>
      <c r="D196" s="15"/>
      <c r="E196" s="15"/>
      <c r="F196" s="15"/>
      <c r="I196" s="1">
        <f t="shared" si="18"/>
        <v>2</v>
      </c>
      <c r="J196" s="1">
        <f t="shared" si="19"/>
        <v>64</v>
      </c>
      <c r="K196" s="1">
        <f t="shared" si="20"/>
        <v>5</v>
      </c>
      <c r="L196" s="1">
        <f t="shared" si="21"/>
        <v>61</v>
      </c>
      <c r="M196" s="1">
        <f t="shared" si="22"/>
        <v>0</v>
      </c>
      <c r="N196" s="1">
        <f t="shared" si="23"/>
        <v>132</v>
      </c>
    </row>
    <row r="197" spans="1:14" x14ac:dyDescent="0.25">
      <c r="A197" s="1">
        <v>1015</v>
      </c>
      <c r="B197" s="15"/>
      <c r="C197" s="15"/>
      <c r="D197" s="15"/>
      <c r="E197" s="15"/>
      <c r="F197" s="15"/>
      <c r="I197" s="1">
        <f t="shared" si="18"/>
        <v>2</v>
      </c>
      <c r="J197" s="1">
        <f t="shared" si="19"/>
        <v>64</v>
      </c>
      <c r="K197" s="1">
        <f t="shared" si="20"/>
        <v>5</v>
      </c>
      <c r="L197" s="1">
        <f t="shared" si="21"/>
        <v>61</v>
      </c>
      <c r="M197" s="1">
        <f t="shared" si="22"/>
        <v>0</v>
      </c>
      <c r="N197" s="1">
        <f t="shared" si="23"/>
        <v>132</v>
      </c>
    </row>
    <row r="198" spans="1:14" x14ac:dyDescent="0.25">
      <c r="A198" s="1">
        <v>1016</v>
      </c>
      <c r="B198" s="15"/>
      <c r="C198" s="15"/>
      <c r="D198" s="15"/>
      <c r="E198" s="15"/>
      <c r="F198" s="15"/>
      <c r="I198" s="1">
        <f t="shared" si="18"/>
        <v>2</v>
      </c>
      <c r="J198" s="1">
        <f t="shared" si="19"/>
        <v>64</v>
      </c>
      <c r="K198" s="1">
        <f t="shared" si="20"/>
        <v>5</v>
      </c>
      <c r="L198" s="1">
        <f t="shared" si="21"/>
        <v>61</v>
      </c>
      <c r="M198" s="1">
        <f t="shared" si="22"/>
        <v>0</v>
      </c>
      <c r="N198" s="1">
        <f t="shared" si="23"/>
        <v>132</v>
      </c>
    </row>
    <row r="199" spans="1:14" x14ac:dyDescent="0.25">
      <c r="A199" s="1">
        <v>1017</v>
      </c>
      <c r="B199" s="15"/>
      <c r="C199" s="15"/>
      <c r="D199" s="15"/>
      <c r="E199" s="15"/>
      <c r="F199" s="15"/>
      <c r="I199" s="1">
        <f t="shared" si="18"/>
        <v>2</v>
      </c>
      <c r="J199" s="1">
        <f t="shared" si="19"/>
        <v>64</v>
      </c>
      <c r="K199" s="1">
        <f t="shared" si="20"/>
        <v>5</v>
      </c>
      <c r="L199" s="1">
        <f t="shared" si="21"/>
        <v>61</v>
      </c>
      <c r="M199" s="1">
        <f t="shared" si="22"/>
        <v>0</v>
      </c>
      <c r="N199" s="1">
        <f t="shared" si="23"/>
        <v>132</v>
      </c>
    </row>
    <row r="200" spans="1:14" x14ac:dyDescent="0.25">
      <c r="A200" s="1">
        <v>1018</v>
      </c>
      <c r="B200" s="15"/>
      <c r="C200" s="15"/>
      <c r="D200" s="15"/>
      <c r="E200" s="15"/>
      <c r="F200" s="15"/>
      <c r="I200" s="1">
        <f t="shared" si="18"/>
        <v>2</v>
      </c>
      <c r="J200" s="1">
        <f t="shared" si="19"/>
        <v>64</v>
      </c>
      <c r="K200" s="1">
        <f t="shared" si="20"/>
        <v>5</v>
      </c>
      <c r="L200" s="1">
        <f t="shared" si="21"/>
        <v>61</v>
      </c>
      <c r="M200" s="1">
        <f t="shared" si="22"/>
        <v>0</v>
      </c>
      <c r="N200" s="1">
        <f t="shared" si="23"/>
        <v>132</v>
      </c>
    </row>
    <row r="201" spans="1:14" x14ac:dyDescent="0.25">
      <c r="A201" s="1">
        <v>1019</v>
      </c>
      <c r="B201" s="15"/>
      <c r="C201" s="15"/>
      <c r="D201" s="15"/>
      <c r="E201" s="15"/>
      <c r="F201" s="15"/>
      <c r="I201" s="1">
        <f t="shared" si="18"/>
        <v>2</v>
      </c>
      <c r="J201" s="1">
        <f t="shared" si="19"/>
        <v>64</v>
      </c>
      <c r="K201" s="1">
        <f t="shared" si="20"/>
        <v>5</v>
      </c>
      <c r="L201" s="1">
        <f t="shared" si="21"/>
        <v>61</v>
      </c>
      <c r="M201" s="1">
        <f t="shared" si="22"/>
        <v>0</v>
      </c>
      <c r="N201" s="1">
        <f t="shared" si="23"/>
        <v>132</v>
      </c>
    </row>
    <row r="202" spans="1:14" x14ac:dyDescent="0.25">
      <c r="A202" s="1">
        <v>1020</v>
      </c>
      <c r="B202" s="15"/>
      <c r="C202" s="15"/>
      <c r="D202" s="15"/>
      <c r="E202" s="15"/>
      <c r="F202" s="15"/>
      <c r="I202" s="1">
        <f t="shared" si="18"/>
        <v>2</v>
      </c>
      <c r="J202" s="1">
        <f t="shared" si="19"/>
        <v>64</v>
      </c>
      <c r="K202" s="1">
        <f t="shared" si="20"/>
        <v>5</v>
      </c>
      <c r="L202" s="1">
        <f t="shared" si="21"/>
        <v>61</v>
      </c>
      <c r="M202" s="1">
        <f t="shared" si="22"/>
        <v>0</v>
      </c>
      <c r="N202" s="1">
        <f t="shared" si="23"/>
        <v>132</v>
      </c>
    </row>
    <row r="203" spans="1:14" x14ac:dyDescent="0.25">
      <c r="A203" s="1">
        <v>1021</v>
      </c>
      <c r="B203" s="15"/>
      <c r="C203" s="15"/>
      <c r="D203" s="15"/>
      <c r="E203" s="15"/>
      <c r="F203" s="15"/>
      <c r="I203" s="1">
        <f t="shared" si="18"/>
        <v>2</v>
      </c>
      <c r="J203" s="1">
        <f t="shared" si="19"/>
        <v>64</v>
      </c>
      <c r="K203" s="1">
        <f t="shared" si="20"/>
        <v>5</v>
      </c>
      <c r="L203" s="1">
        <f t="shared" si="21"/>
        <v>61</v>
      </c>
      <c r="M203" s="1">
        <f t="shared" si="22"/>
        <v>0</v>
      </c>
      <c r="N203" s="1">
        <f t="shared" si="23"/>
        <v>132</v>
      </c>
    </row>
    <row r="204" spans="1:14" x14ac:dyDescent="0.25">
      <c r="A204" s="1">
        <v>1022</v>
      </c>
      <c r="B204" s="15"/>
      <c r="C204" s="15"/>
      <c r="D204" s="15"/>
      <c r="E204" s="15"/>
      <c r="F204" s="15"/>
      <c r="I204" s="1">
        <f t="shared" si="18"/>
        <v>2</v>
      </c>
      <c r="J204" s="1">
        <f t="shared" si="19"/>
        <v>64</v>
      </c>
      <c r="K204" s="1">
        <f t="shared" si="20"/>
        <v>5</v>
      </c>
      <c r="L204" s="1">
        <f t="shared" si="21"/>
        <v>61</v>
      </c>
      <c r="M204" s="1">
        <f t="shared" si="22"/>
        <v>0</v>
      </c>
      <c r="N204" s="1">
        <f t="shared" si="23"/>
        <v>132</v>
      </c>
    </row>
    <row r="205" spans="1:14" x14ac:dyDescent="0.25">
      <c r="A205" s="1">
        <v>1023</v>
      </c>
      <c r="B205" s="15"/>
      <c r="C205" s="15"/>
      <c r="D205" s="15"/>
      <c r="E205" s="15"/>
      <c r="F205" s="15"/>
      <c r="I205" s="1">
        <f t="shared" si="18"/>
        <v>2</v>
      </c>
      <c r="J205" s="1">
        <f t="shared" si="19"/>
        <v>64</v>
      </c>
      <c r="K205" s="1">
        <f t="shared" si="20"/>
        <v>5</v>
      </c>
      <c r="L205" s="1">
        <f t="shared" si="21"/>
        <v>61</v>
      </c>
      <c r="M205" s="1">
        <f t="shared" si="22"/>
        <v>0</v>
      </c>
      <c r="N205" s="1">
        <f t="shared" si="23"/>
        <v>132</v>
      </c>
    </row>
    <row r="206" spans="1:14" x14ac:dyDescent="0.25">
      <c r="A206" s="1">
        <v>1024</v>
      </c>
      <c r="B206" s="15"/>
      <c r="C206" s="15"/>
      <c r="D206" s="15"/>
      <c r="E206" s="15"/>
      <c r="F206" s="15"/>
      <c r="I206" s="1">
        <f t="shared" si="18"/>
        <v>2</v>
      </c>
      <c r="J206" s="1">
        <f t="shared" si="19"/>
        <v>64</v>
      </c>
      <c r="K206" s="1">
        <f t="shared" si="20"/>
        <v>5</v>
      </c>
      <c r="L206" s="1">
        <f t="shared" si="21"/>
        <v>61</v>
      </c>
      <c r="M206" s="1">
        <f t="shared" si="22"/>
        <v>0</v>
      </c>
      <c r="N206" s="1">
        <f t="shared" si="23"/>
        <v>132</v>
      </c>
    </row>
    <row r="207" spans="1:14" x14ac:dyDescent="0.25">
      <c r="A207" s="1">
        <v>1025</v>
      </c>
      <c r="B207" s="15"/>
      <c r="C207" s="15"/>
      <c r="D207" s="15"/>
      <c r="E207" s="15"/>
      <c r="F207" s="15"/>
      <c r="I207" s="1">
        <f t="shared" si="18"/>
        <v>2</v>
      </c>
      <c r="J207" s="1">
        <f t="shared" si="19"/>
        <v>64</v>
      </c>
      <c r="K207" s="1">
        <f t="shared" si="20"/>
        <v>5</v>
      </c>
      <c r="L207" s="1">
        <f t="shared" si="21"/>
        <v>61</v>
      </c>
      <c r="M207" s="1">
        <f t="shared" si="22"/>
        <v>0</v>
      </c>
      <c r="N207" s="1">
        <f t="shared" si="23"/>
        <v>132</v>
      </c>
    </row>
    <row r="208" spans="1:14" x14ac:dyDescent="0.25">
      <c r="A208" s="1">
        <v>1026</v>
      </c>
      <c r="B208" s="15"/>
      <c r="C208" s="15"/>
      <c r="D208" s="15"/>
      <c r="E208" s="15"/>
      <c r="F208" s="15"/>
      <c r="I208" s="1">
        <f t="shared" si="18"/>
        <v>2</v>
      </c>
      <c r="J208" s="1">
        <f t="shared" si="19"/>
        <v>64</v>
      </c>
      <c r="K208" s="1">
        <f t="shared" si="20"/>
        <v>5</v>
      </c>
      <c r="L208" s="1">
        <f t="shared" si="21"/>
        <v>61</v>
      </c>
      <c r="M208" s="1">
        <f t="shared" si="22"/>
        <v>0</v>
      </c>
      <c r="N208" s="1">
        <f t="shared" si="23"/>
        <v>132</v>
      </c>
    </row>
    <row r="209" spans="1:14" x14ac:dyDescent="0.25">
      <c r="A209" s="1">
        <v>1027</v>
      </c>
      <c r="B209" s="15"/>
      <c r="C209" s="15"/>
      <c r="D209" s="15"/>
      <c r="E209" s="15"/>
      <c r="F209" s="15"/>
      <c r="I209" s="1">
        <f t="shared" si="18"/>
        <v>2</v>
      </c>
      <c r="J209" s="1">
        <f t="shared" si="19"/>
        <v>64</v>
      </c>
      <c r="K209" s="1">
        <f t="shared" si="20"/>
        <v>5</v>
      </c>
      <c r="L209" s="1">
        <f t="shared" si="21"/>
        <v>61</v>
      </c>
      <c r="M209" s="1">
        <f t="shared" si="22"/>
        <v>0</v>
      </c>
      <c r="N209" s="1">
        <f t="shared" si="23"/>
        <v>132</v>
      </c>
    </row>
    <row r="210" spans="1:14" x14ac:dyDescent="0.25">
      <c r="A210" s="1">
        <v>1028</v>
      </c>
      <c r="B210" s="15"/>
      <c r="C210" s="15"/>
      <c r="D210" s="15"/>
      <c r="E210" s="15"/>
      <c r="F210" s="15"/>
      <c r="I210" s="1">
        <f t="shared" si="18"/>
        <v>2</v>
      </c>
      <c r="J210" s="1">
        <f t="shared" si="19"/>
        <v>64</v>
      </c>
      <c r="K210" s="1">
        <f t="shared" si="20"/>
        <v>5</v>
      </c>
      <c r="L210" s="1">
        <f t="shared" si="21"/>
        <v>61</v>
      </c>
      <c r="M210" s="1">
        <f t="shared" si="22"/>
        <v>0</v>
      </c>
      <c r="N210" s="1">
        <f t="shared" si="23"/>
        <v>132</v>
      </c>
    </row>
    <row r="211" spans="1:14" x14ac:dyDescent="0.25">
      <c r="A211" s="1">
        <v>1029</v>
      </c>
      <c r="B211" s="15"/>
      <c r="C211" s="15"/>
      <c r="D211" s="15"/>
      <c r="E211" s="15"/>
      <c r="F211" s="15"/>
      <c r="I211" s="1">
        <f t="shared" si="18"/>
        <v>2</v>
      </c>
      <c r="J211" s="1">
        <f t="shared" si="19"/>
        <v>64</v>
      </c>
      <c r="K211" s="1">
        <f t="shared" si="20"/>
        <v>5</v>
      </c>
      <c r="L211" s="1">
        <f t="shared" si="21"/>
        <v>61</v>
      </c>
      <c r="M211" s="1">
        <f t="shared" si="22"/>
        <v>0</v>
      </c>
      <c r="N211" s="1">
        <f t="shared" si="23"/>
        <v>132</v>
      </c>
    </row>
    <row r="212" spans="1:14" x14ac:dyDescent="0.25">
      <c r="A212" s="1">
        <v>1030</v>
      </c>
      <c r="B212" s="15"/>
      <c r="C212" s="15"/>
      <c r="D212" s="15"/>
      <c r="E212" s="15"/>
      <c r="F212" s="15"/>
      <c r="I212" s="1">
        <f t="shared" si="18"/>
        <v>2</v>
      </c>
      <c r="J212" s="1">
        <f t="shared" si="19"/>
        <v>64</v>
      </c>
      <c r="K212" s="1">
        <f t="shared" si="20"/>
        <v>5</v>
      </c>
      <c r="L212" s="1">
        <f t="shared" si="21"/>
        <v>61</v>
      </c>
      <c r="M212" s="1">
        <f t="shared" si="22"/>
        <v>0</v>
      </c>
      <c r="N212" s="1">
        <f t="shared" si="23"/>
        <v>132</v>
      </c>
    </row>
    <row r="213" spans="1:14" x14ac:dyDescent="0.25">
      <c r="A213" s="1">
        <v>1031</v>
      </c>
      <c r="B213" s="15"/>
      <c r="C213" s="15"/>
      <c r="D213" s="15"/>
      <c r="E213" s="15"/>
      <c r="F213" s="15"/>
      <c r="I213" s="1">
        <f t="shared" si="18"/>
        <v>2</v>
      </c>
      <c r="J213" s="1">
        <f t="shared" si="19"/>
        <v>64</v>
      </c>
      <c r="K213" s="1">
        <f t="shared" si="20"/>
        <v>5</v>
      </c>
      <c r="L213" s="1">
        <f t="shared" si="21"/>
        <v>61</v>
      </c>
      <c r="M213" s="1">
        <f t="shared" si="22"/>
        <v>0</v>
      </c>
      <c r="N213" s="1">
        <f t="shared" si="23"/>
        <v>132</v>
      </c>
    </row>
    <row r="214" spans="1:14" x14ac:dyDescent="0.25">
      <c r="A214" s="1">
        <v>1032</v>
      </c>
      <c r="B214" s="15"/>
      <c r="C214" s="15"/>
      <c r="D214" s="15"/>
      <c r="E214" s="15"/>
      <c r="F214" s="15"/>
      <c r="I214" s="1">
        <f t="shared" si="18"/>
        <v>2</v>
      </c>
      <c r="J214" s="1">
        <f t="shared" si="19"/>
        <v>64</v>
      </c>
      <c r="K214" s="1">
        <f t="shared" si="20"/>
        <v>5</v>
      </c>
      <c r="L214" s="1">
        <f t="shared" si="21"/>
        <v>61</v>
      </c>
      <c r="M214" s="1">
        <f t="shared" si="22"/>
        <v>0</v>
      </c>
      <c r="N214" s="1">
        <f t="shared" si="23"/>
        <v>132</v>
      </c>
    </row>
    <row r="215" spans="1:14" x14ac:dyDescent="0.25">
      <c r="A215" s="1">
        <v>1033</v>
      </c>
      <c r="B215" s="15"/>
      <c r="C215" s="15"/>
      <c r="D215" s="15"/>
      <c r="E215" s="15"/>
      <c r="F215" s="15"/>
      <c r="I215" s="1">
        <f t="shared" si="18"/>
        <v>2</v>
      </c>
      <c r="J215" s="1">
        <f t="shared" si="19"/>
        <v>64</v>
      </c>
      <c r="K215" s="1">
        <f t="shared" si="20"/>
        <v>5</v>
      </c>
      <c r="L215" s="1">
        <f t="shared" si="21"/>
        <v>61</v>
      </c>
      <c r="M215" s="1">
        <f t="shared" si="22"/>
        <v>0</v>
      </c>
      <c r="N215" s="1">
        <f t="shared" si="23"/>
        <v>132</v>
      </c>
    </row>
    <row r="216" spans="1:14" x14ac:dyDescent="0.25">
      <c r="A216" s="1">
        <v>1034</v>
      </c>
      <c r="B216" s="15"/>
      <c r="C216" s="15"/>
      <c r="D216" s="15"/>
      <c r="E216" s="15"/>
      <c r="F216" s="15"/>
      <c r="I216" s="1">
        <f t="shared" si="18"/>
        <v>2</v>
      </c>
      <c r="J216" s="1">
        <f t="shared" si="19"/>
        <v>64</v>
      </c>
      <c r="K216" s="1">
        <f t="shared" si="20"/>
        <v>5</v>
      </c>
      <c r="L216" s="1">
        <f t="shared" si="21"/>
        <v>61</v>
      </c>
      <c r="M216" s="1">
        <f t="shared" si="22"/>
        <v>0</v>
      </c>
      <c r="N216" s="1">
        <f t="shared" si="23"/>
        <v>132</v>
      </c>
    </row>
    <row r="217" spans="1:14" x14ac:dyDescent="0.25">
      <c r="A217" s="1">
        <v>1035</v>
      </c>
      <c r="B217" s="15"/>
      <c r="C217" s="15"/>
      <c r="D217" s="15"/>
      <c r="E217" s="15"/>
      <c r="F217" s="15"/>
      <c r="I217" s="1">
        <f t="shared" si="18"/>
        <v>2</v>
      </c>
      <c r="J217" s="1">
        <f t="shared" si="19"/>
        <v>64</v>
      </c>
      <c r="K217" s="1">
        <f t="shared" si="20"/>
        <v>5</v>
      </c>
      <c r="L217" s="1">
        <f t="shared" si="21"/>
        <v>61</v>
      </c>
      <c r="M217" s="1">
        <f t="shared" si="22"/>
        <v>0</v>
      </c>
      <c r="N217" s="1">
        <f t="shared" si="23"/>
        <v>132</v>
      </c>
    </row>
    <row r="218" spans="1:14" x14ac:dyDescent="0.25">
      <c r="A218" s="1">
        <v>1036</v>
      </c>
      <c r="B218" s="15"/>
      <c r="C218" s="15"/>
      <c r="D218" s="15"/>
      <c r="E218" s="15"/>
      <c r="F218" s="15"/>
      <c r="I218" s="1">
        <f t="shared" si="18"/>
        <v>2</v>
      </c>
      <c r="J218" s="1">
        <f t="shared" si="19"/>
        <v>64</v>
      </c>
      <c r="K218" s="1">
        <f t="shared" si="20"/>
        <v>5</v>
      </c>
      <c r="L218" s="1">
        <f t="shared" si="21"/>
        <v>61</v>
      </c>
      <c r="M218" s="1">
        <f t="shared" si="22"/>
        <v>0</v>
      </c>
      <c r="N218" s="1">
        <f t="shared" si="23"/>
        <v>132</v>
      </c>
    </row>
    <row r="219" spans="1:14" x14ac:dyDescent="0.25">
      <c r="A219" s="1">
        <v>1037</v>
      </c>
      <c r="B219" s="15"/>
      <c r="C219" s="15"/>
      <c r="D219" s="15"/>
      <c r="E219" s="15"/>
      <c r="F219" s="15"/>
      <c r="I219" s="1">
        <f t="shared" si="18"/>
        <v>2</v>
      </c>
      <c r="J219" s="1">
        <f t="shared" si="19"/>
        <v>64</v>
      </c>
      <c r="K219" s="1">
        <f t="shared" si="20"/>
        <v>5</v>
      </c>
      <c r="L219" s="1">
        <f t="shared" si="21"/>
        <v>61</v>
      </c>
      <c r="M219" s="1">
        <f t="shared" si="22"/>
        <v>0</v>
      </c>
      <c r="N219" s="1">
        <f t="shared" si="23"/>
        <v>132</v>
      </c>
    </row>
    <row r="220" spans="1:14" x14ac:dyDescent="0.25">
      <c r="A220" s="1">
        <v>1038</v>
      </c>
      <c r="B220" s="15"/>
      <c r="C220" s="15"/>
      <c r="D220" s="15"/>
      <c r="E220" s="15"/>
      <c r="F220" s="15"/>
      <c r="I220" s="1">
        <f t="shared" si="18"/>
        <v>2</v>
      </c>
      <c r="J220" s="1">
        <f t="shared" si="19"/>
        <v>64</v>
      </c>
      <c r="K220" s="1">
        <f t="shared" si="20"/>
        <v>5</v>
      </c>
      <c r="L220" s="1">
        <f t="shared" si="21"/>
        <v>61</v>
      </c>
      <c r="M220" s="1">
        <f t="shared" si="22"/>
        <v>0</v>
      </c>
      <c r="N220" s="1">
        <f t="shared" si="23"/>
        <v>132</v>
      </c>
    </row>
    <row r="221" spans="1:14" x14ac:dyDescent="0.25">
      <c r="A221" s="1">
        <v>1039</v>
      </c>
      <c r="B221" s="15"/>
      <c r="C221" s="15"/>
      <c r="D221" s="15"/>
      <c r="E221" s="15"/>
      <c r="F221" s="15"/>
      <c r="I221" s="1">
        <f t="shared" si="18"/>
        <v>2</v>
      </c>
      <c r="J221" s="1">
        <f t="shared" si="19"/>
        <v>64</v>
      </c>
      <c r="K221" s="1">
        <f t="shared" si="20"/>
        <v>5</v>
      </c>
      <c r="L221" s="1">
        <f t="shared" si="21"/>
        <v>61</v>
      </c>
      <c r="M221" s="1">
        <f t="shared" si="22"/>
        <v>0</v>
      </c>
      <c r="N221" s="1">
        <f t="shared" si="23"/>
        <v>132</v>
      </c>
    </row>
    <row r="222" spans="1:14" x14ac:dyDescent="0.25">
      <c r="A222" s="1">
        <v>1040</v>
      </c>
      <c r="B222" s="15"/>
      <c r="C222" s="15"/>
      <c r="D222" s="15"/>
      <c r="E222" s="15"/>
      <c r="F222" s="15"/>
      <c r="I222" s="1">
        <f t="shared" si="18"/>
        <v>2</v>
      </c>
      <c r="J222" s="1">
        <f t="shared" si="19"/>
        <v>64</v>
      </c>
      <c r="K222" s="1">
        <f t="shared" si="20"/>
        <v>5</v>
      </c>
      <c r="L222" s="1">
        <f t="shared" si="21"/>
        <v>61</v>
      </c>
      <c r="M222" s="1">
        <f t="shared" si="22"/>
        <v>0</v>
      </c>
      <c r="N222" s="1">
        <f t="shared" si="23"/>
        <v>132</v>
      </c>
    </row>
    <row r="223" spans="1:14" x14ac:dyDescent="0.25">
      <c r="A223" s="1">
        <v>1041</v>
      </c>
      <c r="B223" s="15"/>
      <c r="C223" s="15"/>
      <c r="D223" s="15"/>
      <c r="E223" s="15"/>
      <c r="F223" s="15"/>
      <c r="I223" s="1">
        <f t="shared" si="18"/>
        <v>2</v>
      </c>
      <c r="J223" s="1">
        <f t="shared" si="19"/>
        <v>64</v>
      </c>
      <c r="K223" s="1">
        <f t="shared" si="20"/>
        <v>5</v>
      </c>
      <c r="L223" s="1">
        <f t="shared" si="21"/>
        <v>61</v>
      </c>
      <c r="M223" s="1">
        <f t="shared" si="22"/>
        <v>0</v>
      </c>
      <c r="N223" s="1">
        <f t="shared" si="23"/>
        <v>132</v>
      </c>
    </row>
    <row r="224" spans="1:14" x14ac:dyDescent="0.25">
      <c r="A224" s="1">
        <v>1042</v>
      </c>
      <c r="B224" s="15"/>
      <c r="C224" s="15"/>
      <c r="D224" s="15"/>
      <c r="E224" s="15"/>
      <c r="F224" s="15"/>
      <c r="I224" s="1">
        <f t="shared" si="18"/>
        <v>2</v>
      </c>
      <c r="J224" s="1">
        <f t="shared" si="19"/>
        <v>64</v>
      </c>
      <c r="K224" s="1">
        <f t="shared" si="20"/>
        <v>5</v>
      </c>
      <c r="L224" s="1">
        <f t="shared" si="21"/>
        <v>61</v>
      </c>
      <c r="M224" s="1">
        <f t="shared" si="22"/>
        <v>0</v>
      </c>
      <c r="N224" s="1">
        <f t="shared" si="23"/>
        <v>132</v>
      </c>
    </row>
    <row r="225" spans="1:14" x14ac:dyDescent="0.25">
      <c r="A225" s="1">
        <v>1043</v>
      </c>
      <c r="B225" s="15"/>
      <c r="C225" s="15"/>
      <c r="D225" s="15"/>
      <c r="E225" s="15"/>
      <c r="F225" s="15"/>
      <c r="I225" s="1">
        <f t="shared" si="18"/>
        <v>2</v>
      </c>
      <c r="J225" s="1">
        <f t="shared" si="19"/>
        <v>64</v>
      </c>
      <c r="K225" s="1">
        <f t="shared" si="20"/>
        <v>5</v>
      </c>
      <c r="L225" s="1">
        <f t="shared" si="21"/>
        <v>61</v>
      </c>
      <c r="M225" s="1">
        <f t="shared" si="22"/>
        <v>0</v>
      </c>
      <c r="N225" s="1">
        <f t="shared" si="23"/>
        <v>132</v>
      </c>
    </row>
    <row r="226" spans="1:14" x14ac:dyDescent="0.25">
      <c r="A226" s="1">
        <v>1044</v>
      </c>
      <c r="B226" s="15"/>
      <c r="C226" s="15"/>
      <c r="D226" s="15"/>
      <c r="E226" s="15"/>
      <c r="F226" s="15"/>
      <c r="I226" s="1">
        <f t="shared" si="18"/>
        <v>2</v>
      </c>
      <c r="J226" s="1">
        <f t="shared" si="19"/>
        <v>64</v>
      </c>
      <c r="K226" s="1">
        <f t="shared" si="20"/>
        <v>5</v>
      </c>
      <c r="L226" s="1">
        <f t="shared" si="21"/>
        <v>61</v>
      </c>
      <c r="M226" s="1">
        <f t="shared" si="22"/>
        <v>0</v>
      </c>
      <c r="N226" s="1">
        <f t="shared" si="23"/>
        <v>132</v>
      </c>
    </row>
    <row r="227" spans="1:14" x14ac:dyDescent="0.25">
      <c r="A227" s="1">
        <v>1045</v>
      </c>
      <c r="B227" s="15"/>
      <c r="C227" s="15"/>
      <c r="D227" s="15"/>
      <c r="E227" s="15"/>
      <c r="F227" s="15"/>
      <c r="I227" s="1">
        <f t="shared" si="18"/>
        <v>2</v>
      </c>
      <c r="J227" s="1">
        <f t="shared" si="19"/>
        <v>64</v>
      </c>
      <c r="K227" s="1">
        <f t="shared" si="20"/>
        <v>5</v>
      </c>
      <c r="L227" s="1">
        <f t="shared" si="21"/>
        <v>61</v>
      </c>
      <c r="M227" s="1">
        <f t="shared" si="22"/>
        <v>0</v>
      </c>
      <c r="N227" s="1">
        <f t="shared" si="23"/>
        <v>132</v>
      </c>
    </row>
    <row r="228" spans="1:14" x14ac:dyDescent="0.25">
      <c r="A228" s="1">
        <v>1046</v>
      </c>
      <c r="B228" s="15"/>
      <c r="C228" s="15"/>
      <c r="D228" s="15"/>
      <c r="E228" s="15"/>
      <c r="F228" s="15"/>
      <c r="I228" s="1">
        <f t="shared" si="18"/>
        <v>2</v>
      </c>
      <c r="J228" s="1">
        <f t="shared" si="19"/>
        <v>64</v>
      </c>
      <c r="K228" s="1">
        <f t="shared" si="20"/>
        <v>5</v>
      </c>
      <c r="L228" s="1">
        <f t="shared" si="21"/>
        <v>61</v>
      </c>
      <c r="M228" s="1">
        <f t="shared" si="22"/>
        <v>0</v>
      </c>
      <c r="N228" s="1">
        <f t="shared" si="23"/>
        <v>132</v>
      </c>
    </row>
    <row r="229" spans="1:14" x14ac:dyDescent="0.25">
      <c r="A229" s="1">
        <v>1047</v>
      </c>
      <c r="B229" s="15"/>
      <c r="C229" s="15"/>
      <c r="D229" s="15"/>
      <c r="E229" s="15"/>
      <c r="F229" s="15"/>
      <c r="I229" s="1">
        <f t="shared" si="18"/>
        <v>2</v>
      </c>
      <c r="J229" s="1">
        <f t="shared" si="19"/>
        <v>64</v>
      </c>
      <c r="K229" s="1">
        <f t="shared" si="20"/>
        <v>5</v>
      </c>
      <c r="L229" s="1">
        <f t="shared" si="21"/>
        <v>61</v>
      </c>
      <c r="M229" s="1">
        <f t="shared" si="22"/>
        <v>0</v>
      </c>
      <c r="N229" s="1">
        <f t="shared" si="23"/>
        <v>132</v>
      </c>
    </row>
    <row r="230" spans="1:14" x14ac:dyDescent="0.25">
      <c r="A230" s="1">
        <v>1048</v>
      </c>
      <c r="B230" s="15"/>
      <c r="C230" s="15"/>
      <c r="D230" s="15"/>
      <c r="E230" s="15"/>
      <c r="F230" s="15"/>
      <c r="I230" s="1">
        <f t="shared" si="18"/>
        <v>2</v>
      </c>
      <c r="J230" s="1">
        <f t="shared" si="19"/>
        <v>64</v>
      </c>
      <c r="K230" s="1">
        <f t="shared" si="20"/>
        <v>5</v>
      </c>
      <c r="L230" s="1">
        <f t="shared" si="21"/>
        <v>61</v>
      </c>
      <c r="M230" s="1">
        <f t="shared" si="22"/>
        <v>0</v>
      </c>
      <c r="N230" s="1">
        <f t="shared" si="23"/>
        <v>132</v>
      </c>
    </row>
    <row r="231" spans="1:14" x14ac:dyDescent="0.25">
      <c r="A231" s="1">
        <v>1049</v>
      </c>
      <c r="B231" s="15"/>
      <c r="C231" s="15"/>
      <c r="D231" s="15"/>
      <c r="E231" s="15"/>
      <c r="F231" s="15"/>
      <c r="I231" s="1">
        <f t="shared" si="18"/>
        <v>2</v>
      </c>
      <c r="J231" s="1">
        <f t="shared" si="19"/>
        <v>64</v>
      </c>
      <c r="K231" s="1">
        <f t="shared" si="20"/>
        <v>5</v>
      </c>
      <c r="L231" s="1">
        <f t="shared" si="21"/>
        <v>61</v>
      </c>
      <c r="M231" s="1">
        <f t="shared" si="22"/>
        <v>0</v>
      </c>
      <c r="N231" s="1">
        <f t="shared" si="23"/>
        <v>132</v>
      </c>
    </row>
    <row r="232" spans="1:14" x14ac:dyDescent="0.25">
      <c r="A232" s="1">
        <v>1050</v>
      </c>
      <c r="B232" s="15"/>
      <c r="C232" s="15"/>
      <c r="D232" s="15"/>
      <c r="E232" s="15"/>
      <c r="F232" s="15"/>
      <c r="I232" s="1">
        <f t="shared" si="18"/>
        <v>2</v>
      </c>
      <c r="J232" s="1">
        <f t="shared" si="19"/>
        <v>64</v>
      </c>
      <c r="K232" s="1">
        <f t="shared" si="20"/>
        <v>5</v>
      </c>
      <c r="L232" s="1">
        <f t="shared" si="21"/>
        <v>61</v>
      </c>
      <c r="M232" s="1">
        <f t="shared" si="22"/>
        <v>0</v>
      </c>
      <c r="N232" s="1">
        <f t="shared" si="23"/>
        <v>132</v>
      </c>
    </row>
    <row r="233" spans="1:14" x14ac:dyDescent="0.25">
      <c r="A233" s="1">
        <v>1051</v>
      </c>
      <c r="B233" s="15"/>
      <c r="C233" s="15"/>
      <c r="D233" s="15"/>
      <c r="E233" s="15"/>
      <c r="F233" s="15"/>
      <c r="I233" s="1">
        <f t="shared" si="18"/>
        <v>2</v>
      </c>
      <c r="J233" s="1">
        <f t="shared" si="19"/>
        <v>64</v>
      </c>
      <c r="K233" s="1">
        <f t="shared" si="20"/>
        <v>5</v>
      </c>
      <c r="L233" s="1">
        <f t="shared" si="21"/>
        <v>61</v>
      </c>
      <c r="M233" s="1">
        <f t="shared" si="22"/>
        <v>0</v>
      </c>
      <c r="N233" s="1">
        <f t="shared" si="23"/>
        <v>132</v>
      </c>
    </row>
    <row r="234" spans="1:14" x14ac:dyDescent="0.25">
      <c r="A234" s="1">
        <v>1052</v>
      </c>
      <c r="B234" s="15"/>
      <c r="C234" s="15"/>
      <c r="D234" s="15"/>
      <c r="E234" s="15"/>
      <c r="F234" s="15"/>
      <c r="I234" s="1">
        <f t="shared" si="18"/>
        <v>2</v>
      </c>
      <c r="J234" s="1">
        <f t="shared" si="19"/>
        <v>64</v>
      </c>
      <c r="K234" s="1">
        <f t="shared" si="20"/>
        <v>5</v>
      </c>
      <c r="L234" s="1">
        <f t="shared" si="21"/>
        <v>61</v>
      </c>
      <c r="M234" s="1">
        <f t="shared" si="22"/>
        <v>0</v>
      </c>
      <c r="N234" s="1">
        <f t="shared" si="23"/>
        <v>132</v>
      </c>
    </row>
    <row r="235" spans="1:14" x14ac:dyDescent="0.25">
      <c r="A235" s="1">
        <v>1053</v>
      </c>
      <c r="B235" s="15"/>
      <c r="C235" s="15"/>
      <c r="D235" s="15"/>
      <c r="E235" s="15"/>
      <c r="F235" s="15"/>
      <c r="I235" s="1">
        <f t="shared" si="18"/>
        <v>2</v>
      </c>
      <c r="J235" s="1">
        <f t="shared" si="19"/>
        <v>64</v>
      </c>
      <c r="K235" s="1">
        <f t="shared" si="20"/>
        <v>5</v>
      </c>
      <c r="L235" s="1">
        <f t="shared" si="21"/>
        <v>61</v>
      </c>
      <c r="M235" s="1">
        <f t="shared" si="22"/>
        <v>0</v>
      </c>
      <c r="N235" s="1">
        <f t="shared" si="23"/>
        <v>132</v>
      </c>
    </row>
    <row r="236" spans="1:14" x14ac:dyDescent="0.25">
      <c r="A236" s="1">
        <v>1054</v>
      </c>
      <c r="B236" s="15"/>
      <c r="C236" s="15"/>
      <c r="D236" s="15"/>
      <c r="E236" s="15"/>
      <c r="F236" s="15"/>
      <c r="I236" s="1">
        <f t="shared" si="18"/>
        <v>2</v>
      </c>
      <c r="J236" s="1">
        <f t="shared" si="19"/>
        <v>64</v>
      </c>
      <c r="K236" s="1">
        <f t="shared" si="20"/>
        <v>5</v>
      </c>
      <c r="L236" s="1">
        <f t="shared" si="21"/>
        <v>61</v>
      </c>
      <c r="M236" s="1">
        <f t="shared" si="22"/>
        <v>0</v>
      </c>
      <c r="N236" s="1">
        <f t="shared" si="23"/>
        <v>132</v>
      </c>
    </row>
    <row r="237" spans="1:14" x14ac:dyDescent="0.25">
      <c r="A237" s="1">
        <v>1055</v>
      </c>
      <c r="B237" s="15"/>
      <c r="C237" s="15"/>
      <c r="D237" s="15"/>
      <c r="E237" s="15"/>
      <c r="F237" s="15"/>
      <c r="I237" s="1">
        <f t="shared" si="18"/>
        <v>2</v>
      </c>
      <c r="J237" s="1">
        <f t="shared" si="19"/>
        <v>64</v>
      </c>
      <c r="K237" s="1">
        <f t="shared" si="20"/>
        <v>5</v>
      </c>
      <c r="L237" s="1">
        <f t="shared" si="21"/>
        <v>61</v>
      </c>
      <c r="M237" s="1">
        <f t="shared" si="22"/>
        <v>0</v>
      </c>
      <c r="N237" s="1">
        <f t="shared" si="23"/>
        <v>132</v>
      </c>
    </row>
    <row r="238" spans="1:14" x14ac:dyDescent="0.25">
      <c r="A238" s="1">
        <v>1056</v>
      </c>
      <c r="B238" s="15"/>
      <c r="C238" s="15"/>
      <c r="D238" s="15"/>
      <c r="E238" s="15"/>
      <c r="F238" s="15"/>
      <c r="I238" s="1">
        <f t="shared" si="18"/>
        <v>2</v>
      </c>
      <c r="J238" s="1">
        <f t="shared" si="19"/>
        <v>64</v>
      </c>
      <c r="K238" s="1">
        <f t="shared" si="20"/>
        <v>5</v>
      </c>
      <c r="L238" s="1">
        <f t="shared" si="21"/>
        <v>61</v>
      </c>
      <c r="M238" s="1">
        <f t="shared" si="22"/>
        <v>0</v>
      </c>
      <c r="N238" s="1">
        <f t="shared" si="23"/>
        <v>132</v>
      </c>
    </row>
    <row r="239" spans="1:14" x14ac:dyDescent="0.25">
      <c r="A239" s="1">
        <v>1057</v>
      </c>
      <c r="B239" s="15"/>
      <c r="C239" s="15"/>
      <c r="D239" s="15"/>
      <c r="E239" s="15"/>
      <c r="F239" s="15"/>
      <c r="I239" s="1">
        <f t="shared" si="18"/>
        <v>2</v>
      </c>
      <c r="J239" s="1">
        <f t="shared" si="19"/>
        <v>64</v>
      </c>
      <c r="K239" s="1">
        <f t="shared" si="20"/>
        <v>5</v>
      </c>
      <c r="L239" s="1">
        <f t="shared" si="21"/>
        <v>61</v>
      </c>
      <c r="M239" s="1">
        <f t="shared" si="22"/>
        <v>0</v>
      </c>
      <c r="N239" s="1">
        <f t="shared" si="23"/>
        <v>132</v>
      </c>
    </row>
    <row r="240" spans="1:14" x14ac:dyDescent="0.25">
      <c r="A240" s="1">
        <v>1058</v>
      </c>
      <c r="B240" s="15"/>
      <c r="C240" s="15"/>
      <c r="D240" s="15"/>
      <c r="E240" s="15"/>
      <c r="F240" s="15"/>
      <c r="I240" s="1">
        <f t="shared" si="18"/>
        <v>2</v>
      </c>
      <c r="J240" s="1">
        <f t="shared" si="19"/>
        <v>64</v>
      </c>
      <c r="K240" s="1">
        <f t="shared" si="20"/>
        <v>5</v>
      </c>
      <c r="L240" s="1">
        <f t="shared" si="21"/>
        <v>61</v>
      </c>
      <c r="M240" s="1">
        <f t="shared" si="22"/>
        <v>0</v>
      </c>
      <c r="N240" s="1">
        <f t="shared" si="23"/>
        <v>132</v>
      </c>
    </row>
    <row r="241" spans="1:14" x14ac:dyDescent="0.25">
      <c r="A241" s="1">
        <v>1059</v>
      </c>
      <c r="B241" s="15"/>
      <c r="C241" s="15"/>
      <c r="D241" s="15"/>
      <c r="E241" s="15"/>
      <c r="F241" s="15"/>
      <c r="I241" s="1">
        <f t="shared" si="18"/>
        <v>2</v>
      </c>
      <c r="J241" s="1">
        <f t="shared" si="19"/>
        <v>64</v>
      </c>
      <c r="K241" s="1">
        <f t="shared" si="20"/>
        <v>5</v>
      </c>
      <c r="L241" s="1">
        <f t="shared" si="21"/>
        <v>61</v>
      </c>
      <c r="M241" s="1">
        <f t="shared" si="22"/>
        <v>0</v>
      </c>
      <c r="N241" s="1">
        <f t="shared" si="23"/>
        <v>132</v>
      </c>
    </row>
    <row r="242" spans="1:14" x14ac:dyDescent="0.25">
      <c r="A242" s="1">
        <v>1060</v>
      </c>
      <c r="B242" s="15"/>
      <c r="C242" s="15"/>
      <c r="D242" s="15"/>
      <c r="E242" s="15"/>
      <c r="F242" s="15"/>
      <c r="I242" s="1">
        <f t="shared" si="18"/>
        <v>2</v>
      </c>
      <c r="J242" s="1">
        <f t="shared" si="19"/>
        <v>64</v>
      </c>
      <c r="K242" s="1">
        <f t="shared" si="20"/>
        <v>5</v>
      </c>
      <c r="L242" s="1">
        <f t="shared" si="21"/>
        <v>61</v>
      </c>
      <c r="M242" s="1">
        <f t="shared" si="22"/>
        <v>0</v>
      </c>
      <c r="N242" s="1">
        <f t="shared" si="23"/>
        <v>132</v>
      </c>
    </row>
    <row r="243" spans="1:14" x14ac:dyDescent="0.25">
      <c r="A243" s="1">
        <v>1061</v>
      </c>
      <c r="B243" s="15"/>
      <c r="C243" s="15"/>
      <c r="D243" s="15"/>
      <c r="E243" s="15"/>
      <c r="F243" s="15"/>
      <c r="I243" s="1">
        <f t="shared" si="18"/>
        <v>2</v>
      </c>
      <c r="J243" s="1">
        <f t="shared" si="19"/>
        <v>64</v>
      </c>
      <c r="K243" s="1">
        <f t="shared" si="20"/>
        <v>5</v>
      </c>
      <c r="L243" s="1">
        <f t="shared" si="21"/>
        <v>61</v>
      </c>
      <c r="M243" s="1">
        <f t="shared" si="22"/>
        <v>0</v>
      </c>
      <c r="N243" s="1">
        <f t="shared" si="23"/>
        <v>132</v>
      </c>
    </row>
    <row r="244" spans="1:14" x14ac:dyDescent="0.25">
      <c r="A244" s="1">
        <v>1062</v>
      </c>
      <c r="B244" s="15"/>
      <c r="C244" s="15"/>
      <c r="D244" s="15"/>
      <c r="E244" s="15"/>
      <c r="F244" s="15"/>
      <c r="I244" s="1">
        <f t="shared" si="18"/>
        <v>2</v>
      </c>
      <c r="J244" s="1">
        <f t="shared" si="19"/>
        <v>64</v>
      </c>
      <c r="K244" s="1">
        <f t="shared" si="20"/>
        <v>5</v>
      </c>
      <c r="L244" s="1">
        <f t="shared" si="21"/>
        <v>61</v>
      </c>
      <c r="M244" s="1">
        <f t="shared" si="22"/>
        <v>0</v>
      </c>
      <c r="N244" s="1">
        <f t="shared" si="23"/>
        <v>132</v>
      </c>
    </row>
    <row r="245" spans="1:14" x14ac:dyDescent="0.25">
      <c r="A245" s="1">
        <v>1063</v>
      </c>
      <c r="B245" s="15"/>
      <c r="C245" s="15"/>
      <c r="D245" s="15"/>
      <c r="E245" s="15"/>
      <c r="F245" s="15"/>
      <c r="I245" s="1">
        <f t="shared" si="18"/>
        <v>2</v>
      </c>
      <c r="J245" s="1">
        <f t="shared" si="19"/>
        <v>64</v>
      </c>
      <c r="K245" s="1">
        <f t="shared" si="20"/>
        <v>5</v>
      </c>
      <c r="L245" s="1">
        <f t="shared" si="21"/>
        <v>61</v>
      </c>
      <c r="M245" s="1">
        <f t="shared" si="22"/>
        <v>0</v>
      </c>
      <c r="N245" s="1">
        <f t="shared" si="23"/>
        <v>132</v>
      </c>
    </row>
    <row r="246" spans="1:14" x14ac:dyDescent="0.25">
      <c r="A246" s="1">
        <v>1064</v>
      </c>
      <c r="B246" s="15"/>
      <c r="C246" s="15"/>
      <c r="D246" s="15"/>
      <c r="E246" s="15"/>
      <c r="F246" s="15"/>
      <c r="I246" s="1">
        <f t="shared" si="18"/>
        <v>2</v>
      </c>
      <c r="J246" s="1">
        <f t="shared" si="19"/>
        <v>64</v>
      </c>
      <c r="K246" s="1">
        <f t="shared" si="20"/>
        <v>5</v>
      </c>
      <c r="L246" s="1">
        <f t="shared" si="21"/>
        <v>61</v>
      </c>
      <c r="M246" s="1">
        <f t="shared" si="22"/>
        <v>0</v>
      </c>
      <c r="N246" s="1">
        <f t="shared" si="23"/>
        <v>132</v>
      </c>
    </row>
    <row r="247" spans="1:14" x14ac:dyDescent="0.25">
      <c r="A247" s="1">
        <v>1065</v>
      </c>
      <c r="B247" s="15"/>
      <c r="C247" s="15"/>
      <c r="D247" s="15"/>
      <c r="E247" s="15"/>
      <c r="F247" s="15"/>
      <c r="I247" s="1">
        <f t="shared" si="18"/>
        <v>2</v>
      </c>
      <c r="J247" s="1">
        <f t="shared" si="19"/>
        <v>64</v>
      </c>
      <c r="K247" s="1">
        <f t="shared" si="20"/>
        <v>5</v>
      </c>
      <c r="L247" s="1">
        <f t="shared" si="21"/>
        <v>61</v>
      </c>
      <c r="M247" s="1">
        <f t="shared" si="22"/>
        <v>0</v>
      </c>
      <c r="N247" s="1">
        <f t="shared" si="23"/>
        <v>132</v>
      </c>
    </row>
    <row r="248" spans="1:14" x14ac:dyDescent="0.25">
      <c r="A248" s="1">
        <v>1066</v>
      </c>
      <c r="B248" s="15"/>
      <c r="C248" s="15"/>
      <c r="D248" s="15"/>
      <c r="E248" s="15"/>
      <c r="F248" s="15"/>
      <c r="I248" s="1">
        <f t="shared" si="18"/>
        <v>2</v>
      </c>
      <c r="J248" s="1">
        <f t="shared" si="19"/>
        <v>64</v>
      </c>
      <c r="K248" s="1">
        <f t="shared" si="20"/>
        <v>5</v>
      </c>
      <c r="L248" s="1">
        <f t="shared" si="21"/>
        <v>61</v>
      </c>
      <c r="M248" s="1">
        <f t="shared" si="22"/>
        <v>0</v>
      </c>
      <c r="N248" s="1">
        <f t="shared" si="23"/>
        <v>132</v>
      </c>
    </row>
    <row r="249" spans="1:14" x14ac:dyDescent="0.25">
      <c r="A249" s="1">
        <v>1067</v>
      </c>
      <c r="B249" s="15"/>
      <c r="C249" s="15"/>
      <c r="D249" s="15"/>
      <c r="E249" s="15"/>
      <c r="F249" s="15"/>
      <c r="I249" s="1">
        <f t="shared" si="18"/>
        <v>2</v>
      </c>
      <c r="J249" s="1">
        <f t="shared" si="19"/>
        <v>64</v>
      </c>
      <c r="K249" s="1">
        <f t="shared" si="20"/>
        <v>5</v>
      </c>
      <c r="L249" s="1">
        <f t="shared" si="21"/>
        <v>61</v>
      </c>
      <c r="M249" s="1">
        <f t="shared" si="22"/>
        <v>0</v>
      </c>
      <c r="N249" s="1">
        <f t="shared" si="23"/>
        <v>132</v>
      </c>
    </row>
    <row r="250" spans="1:14" x14ac:dyDescent="0.25">
      <c r="A250" s="1">
        <v>1068</v>
      </c>
      <c r="B250" s="15"/>
      <c r="C250" s="15"/>
      <c r="D250" s="15"/>
      <c r="E250" s="15"/>
      <c r="F250" s="15"/>
      <c r="I250" s="1">
        <f t="shared" si="18"/>
        <v>2</v>
      </c>
      <c r="J250" s="1">
        <f t="shared" si="19"/>
        <v>64</v>
      </c>
      <c r="K250" s="1">
        <f t="shared" si="20"/>
        <v>5</v>
      </c>
      <c r="L250" s="1">
        <f t="shared" si="21"/>
        <v>61</v>
      </c>
      <c r="M250" s="1">
        <f t="shared" si="22"/>
        <v>0</v>
      </c>
      <c r="N250" s="1">
        <f t="shared" si="23"/>
        <v>132</v>
      </c>
    </row>
    <row r="251" spans="1:14" x14ac:dyDescent="0.25">
      <c r="A251" s="1">
        <v>1069</v>
      </c>
      <c r="B251" s="15"/>
      <c r="C251" s="15"/>
      <c r="D251" s="15"/>
      <c r="E251" s="15"/>
      <c r="F251" s="15"/>
      <c r="I251" s="1">
        <f t="shared" ref="I251:I314" si="24">IF(B251&gt;"",IF(E251="",IF(D251&gt;"",I250+1,I250),I250),I250)</f>
        <v>2</v>
      </c>
      <c r="J251" s="1">
        <f t="shared" ref="J251:J314" si="25">IF(B251&gt;"",IF(E251="",IF(D251="",J250+1,J250),J250),J250)</f>
        <v>64</v>
      </c>
      <c r="K251" s="1">
        <f t="shared" ref="K251:K314" si="26">IF(B251&gt;"",IF(E251="L",IF(D251&gt;"",K250+1,K250),K250),K250)</f>
        <v>5</v>
      </c>
      <c r="L251" s="1">
        <f t="shared" ref="L251:L314" si="27">IF(B251&gt;"",IF(E251="L",IF(D251="",L250+1,L250),L250),L250)</f>
        <v>61</v>
      </c>
      <c r="M251" s="1">
        <f t="shared" ref="M251:M314" si="28">IF(B251&gt;"",IF(E251="R",M250+1,M250),M250)</f>
        <v>0</v>
      </c>
      <c r="N251" s="1">
        <f t="shared" ref="N251:N314" si="29">SUM(I251:M251)</f>
        <v>132</v>
      </c>
    </row>
    <row r="252" spans="1:14" x14ac:dyDescent="0.25">
      <c r="A252" s="1">
        <v>1070</v>
      </c>
      <c r="B252" s="15"/>
      <c r="C252" s="15"/>
      <c r="D252" s="15"/>
      <c r="E252" s="15"/>
      <c r="F252" s="15"/>
      <c r="I252" s="1">
        <f t="shared" si="24"/>
        <v>2</v>
      </c>
      <c r="J252" s="1">
        <f t="shared" si="25"/>
        <v>64</v>
      </c>
      <c r="K252" s="1">
        <f t="shared" si="26"/>
        <v>5</v>
      </c>
      <c r="L252" s="1">
        <f t="shared" si="27"/>
        <v>61</v>
      </c>
      <c r="M252" s="1">
        <f t="shared" si="28"/>
        <v>0</v>
      </c>
      <c r="N252" s="1">
        <f t="shared" si="29"/>
        <v>132</v>
      </c>
    </row>
    <row r="253" spans="1:14" x14ac:dyDescent="0.25">
      <c r="A253" s="1">
        <v>1071</v>
      </c>
      <c r="B253" s="15"/>
      <c r="C253" s="15"/>
      <c r="D253" s="15"/>
      <c r="E253" s="15"/>
      <c r="F253" s="15"/>
      <c r="I253" s="1">
        <f t="shared" si="24"/>
        <v>2</v>
      </c>
      <c r="J253" s="1">
        <f t="shared" si="25"/>
        <v>64</v>
      </c>
      <c r="K253" s="1">
        <f t="shared" si="26"/>
        <v>5</v>
      </c>
      <c r="L253" s="1">
        <f t="shared" si="27"/>
        <v>61</v>
      </c>
      <c r="M253" s="1">
        <f t="shared" si="28"/>
        <v>0</v>
      </c>
      <c r="N253" s="1">
        <f t="shared" si="29"/>
        <v>132</v>
      </c>
    </row>
    <row r="254" spans="1:14" x14ac:dyDescent="0.25">
      <c r="A254" s="1">
        <v>1072</v>
      </c>
      <c r="B254" s="15"/>
      <c r="C254" s="15"/>
      <c r="D254" s="15"/>
      <c r="E254" s="15"/>
      <c r="F254" s="15"/>
      <c r="I254" s="1">
        <f t="shared" si="24"/>
        <v>2</v>
      </c>
      <c r="J254" s="1">
        <f t="shared" si="25"/>
        <v>64</v>
      </c>
      <c r="K254" s="1">
        <f t="shared" si="26"/>
        <v>5</v>
      </c>
      <c r="L254" s="1">
        <f t="shared" si="27"/>
        <v>61</v>
      </c>
      <c r="M254" s="1">
        <f t="shared" si="28"/>
        <v>0</v>
      </c>
      <c r="N254" s="1">
        <f t="shared" si="29"/>
        <v>132</v>
      </c>
    </row>
    <row r="255" spans="1:14" x14ac:dyDescent="0.25">
      <c r="A255" s="1">
        <v>1073</v>
      </c>
      <c r="B255" s="15"/>
      <c r="C255" s="15"/>
      <c r="D255" s="15"/>
      <c r="E255" s="15"/>
      <c r="F255" s="15"/>
      <c r="I255" s="1">
        <f t="shared" si="24"/>
        <v>2</v>
      </c>
      <c r="J255" s="1">
        <f t="shared" si="25"/>
        <v>64</v>
      </c>
      <c r="K255" s="1">
        <f t="shared" si="26"/>
        <v>5</v>
      </c>
      <c r="L255" s="1">
        <f t="shared" si="27"/>
        <v>61</v>
      </c>
      <c r="M255" s="1">
        <f t="shared" si="28"/>
        <v>0</v>
      </c>
      <c r="N255" s="1">
        <f t="shared" si="29"/>
        <v>132</v>
      </c>
    </row>
    <row r="256" spans="1:14" x14ac:dyDescent="0.25">
      <c r="A256" s="1">
        <v>1074</v>
      </c>
      <c r="B256" s="15"/>
      <c r="C256" s="15"/>
      <c r="D256" s="15"/>
      <c r="E256" s="15"/>
      <c r="F256" s="15"/>
      <c r="I256" s="1">
        <f t="shared" si="24"/>
        <v>2</v>
      </c>
      <c r="J256" s="1">
        <f t="shared" si="25"/>
        <v>64</v>
      </c>
      <c r="K256" s="1">
        <f t="shared" si="26"/>
        <v>5</v>
      </c>
      <c r="L256" s="1">
        <f t="shared" si="27"/>
        <v>61</v>
      </c>
      <c r="M256" s="1">
        <f t="shared" si="28"/>
        <v>0</v>
      </c>
      <c r="N256" s="1">
        <f t="shared" si="29"/>
        <v>132</v>
      </c>
    </row>
    <row r="257" spans="1:14" x14ac:dyDescent="0.25">
      <c r="A257" s="1">
        <v>1075</v>
      </c>
      <c r="B257" s="15"/>
      <c r="C257" s="15"/>
      <c r="D257" s="15"/>
      <c r="E257" s="15"/>
      <c r="F257" s="15"/>
      <c r="I257" s="1">
        <f t="shared" si="24"/>
        <v>2</v>
      </c>
      <c r="J257" s="1">
        <f t="shared" si="25"/>
        <v>64</v>
      </c>
      <c r="K257" s="1">
        <f t="shared" si="26"/>
        <v>5</v>
      </c>
      <c r="L257" s="1">
        <f t="shared" si="27"/>
        <v>61</v>
      </c>
      <c r="M257" s="1">
        <f t="shared" si="28"/>
        <v>0</v>
      </c>
      <c r="N257" s="1">
        <f t="shared" si="29"/>
        <v>132</v>
      </c>
    </row>
    <row r="258" spans="1:14" x14ac:dyDescent="0.25">
      <c r="A258" s="1">
        <v>1076</v>
      </c>
      <c r="B258" s="15"/>
      <c r="C258" s="15"/>
      <c r="D258" s="15"/>
      <c r="E258" s="15"/>
      <c r="F258" s="15"/>
      <c r="I258" s="1">
        <f t="shared" si="24"/>
        <v>2</v>
      </c>
      <c r="J258" s="1">
        <f t="shared" si="25"/>
        <v>64</v>
      </c>
      <c r="K258" s="1">
        <f t="shared" si="26"/>
        <v>5</v>
      </c>
      <c r="L258" s="1">
        <f t="shared" si="27"/>
        <v>61</v>
      </c>
      <c r="M258" s="1">
        <f t="shared" si="28"/>
        <v>0</v>
      </c>
      <c r="N258" s="1">
        <f t="shared" si="29"/>
        <v>132</v>
      </c>
    </row>
    <row r="259" spans="1:14" x14ac:dyDescent="0.25">
      <c r="A259" s="1">
        <v>1077</v>
      </c>
      <c r="B259" s="15"/>
      <c r="C259" s="15"/>
      <c r="D259" s="15"/>
      <c r="E259" s="15"/>
      <c r="F259" s="15"/>
      <c r="I259" s="1">
        <f t="shared" si="24"/>
        <v>2</v>
      </c>
      <c r="J259" s="1">
        <f t="shared" si="25"/>
        <v>64</v>
      </c>
      <c r="K259" s="1">
        <f t="shared" si="26"/>
        <v>5</v>
      </c>
      <c r="L259" s="1">
        <f t="shared" si="27"/>
        <v>61</v>
      </c>
      <c r="M259" s="1">
        <f t="shared" si="28"/>
        <v>0</v>
      </c>
      <c r="N259" s="1">
        <f t="shared" si="29"/>
        <v>132</v>
      </c>
    </row>
    <row r="260" spans="1:14" x14ac:dyDescent="0.25">
      <c r="A260" s="1">
        <v>1078</v>
      </c>
      <c r="B260" s="15"/>
      <c r="C260" s="15"/>
      <c r="D260" s="15"/>
      <c r="E260" s="15"/>
      <c r="F260" s="15"/>
      <c r="I260" s="1">
        <f t="shared" si="24"/>
        <v>2</v>
      </c>
      <c r="J260" s="1">
        <f t="shared" si="25"/>
        <v>64</v>
      </c>
      <c r="K260" s="1">
        <f t="shared" si="26"/>
        <v>5</v>
      </c>
      <c r="L260" s="1">
        <f t="shared" si="27"/>
        <v>61</v>
      </c>
      <c r="M260" s="1">
        <f t="shared" si="28"/>
        <v>0</v>
      </c>
      <c r="N260" s="1">
        <f t="shared" si="29"/>
        <v>132</v>
      </c>
    </row>
    <row r="261" spans="1:14" x14ac:dyDescent="0.25">
      <c r="A261" s="1">
        <v>1079</v>
      </c>
      <c r="B261" s="15"/>
      <c r="C261" s="15"/>
      <c r="D261" s="15"/>
      <c r="E261" s="15"/>
      <c r="F261" s="15"/>
      <c r="I261" s="1">
        <f t="shared" si="24"/>
        <v>2</v>
      </c>
      <c r="J261" s="1">
        <f t="shared" si="25"/>
        <v>64</v>
      </c>
      <c r="K261" s="1">
        <f t="shared" si="26"/>
        <v>5</v>
      </c>
      <c r="L261" s="1">
        <f t="shared" si="27"/>
        <v>61</v>
      </c>
      <c r="M261" s="1">
        <f t="shared" si="28"/>
        <v>0</v>
      </c>
      <c r="N261" s="1">
        <f t="shared" si="29"/>
        <v>132</v>
      </c>
    </row>
    <row r="262" spans="1:14" x14ac:dyDescent="0.25">
      <c r="A262" s="1">
        <v>1080</v>
      </c>
      <c r="B262" s="15"/>
      <c r="C262" s="15"/>
      <c r="D262" s="15"/>
      <c r="E262" s="15"/>
      <c r="F262" s="15"/>
      <c r="I262" s="1">
        <f t="shared" si="24"/>
        <v>2</v>
      </c>
      <c r="J262" s="1">
        <f t="shared" si="25"/>
        <v>64</v>
      </c>
      <c r="K262" s="1">
        <f t="shared" si="26"/>
        <v>5</v>
      </c>
      <c r="L262" s="1">
        <f t="shared" si="27"/>
        <v>61</v>
      </c>
      <c r="M262" s="1">
        <f t="shared" si="28"/>
        <v>0</v>
      </c>
      <c r="N262" s="1">
        <f t="shared" si="29"/>
        <v>132</v>
      </c>
    </row>
    <row r="263" spans="1:14" x14ac:dyDescent="0.25">
      <c r="A263" s="1">
        <v>1081</v>
      </c>
      <c r="B263" s="15"/>
      <c r="C263" s="15"/>
      <c r="D263" s="15"/>
      <c r="E263" s="15"/>
      <c r="F263" s="15"/>
      <c r="I263" s="1">
        <f t="shared" si="24"/>
        <v>2</v>
      </c>
      <c r="J263" s="1">
        <f t="shared" si="25"/>
        <v>64</v>
      </c>
      <c r="K263" s="1">
        <f t="shared" si="26"/>
        <v>5</v>
      </c>
      <c r="L263" s="1">
        <f t="shared" si="27"/>
        <v>61</v>
      </c>
      <c r="M263" s="1">
        <f t="shared" si="28"/>
        <v>0</v>
      </c>
      <c r="N263" s="1">
        <f t="shared" si="29"/>
        <v>132</v>
      </c>
    </row>
    <row r="264" spans="1:14" x14ac:dyDescent="0.25">
      <c r="A264" s="1">
        <v>1082</v>
      </c>
      <c r="B264" s="15"/>
      <c r="C264" s="15"/>
      <c r="D264" s="15"/>
      <c r="E264" s="15"/>
      <c r="F264" s="15"/>
      <c r="I264" s="1">
        <f t="shared" si="24"/>
        <v>2</v>
      </c>
      <c r="J264" s="1">
        <f t="shared" si="25"/>
        <v>64</v>
      </c>
      <c r="K264" s="1">
        <f t="shared" si="26"/>
        <v>5</v>
      </c>
      <c r="L264" s="1">
        <f t="shared" si="27"/>
        <v>61</v>
      </c>
      <c r="M264" s="1">
        <f t="shared" si="28"/>
        <v>0</v>
      </c>
      <c r="N264" s="1">
        <f t="shared" si="29"/>
        <v>132</v>
      </c>
    </row>
    <row r="265" spans="1:14" x14ac:dyDescent="0.25">
      <c r="A265" s="1">
        <v>1083</v>
      </c>
      <c r="B265" s="15"/>
      <c r="C265" s="15"/>
      <c r="D265" s="15"/>
      <c r="E265" s="15"/>
      <c r="F265" s="15"/>
      <c r="I265" s="1">
        <f t="shared" si="24"/>
        <v>2</v>
      </c>
      <c r="J265" s="1">
        <f t="shared" si="25"/>
        <v>64</v>
      </c>
      <c r="K265" s="1">
        <f t="shared" si="26"/>
        <v>5</v>
      </c>
      <c r="L265" s="1">
        <f t="shared" si="27"/>
        <v>61</v>
      </c>
      <c r="M265" s="1">
        <f t="shared" si="28"/>
        <v>0</v>
      </c>
      <c r="N265" s="1">
        <f t="shared" si="29"/>
        <v>132</v>
      </c>
    </row>
    <row r="266" spans="1:14" x14ac:dyDescent="0.25">
      <c r="A266" s="1">
        <v>1084</v>
      </c>
      <c r="B266" s="15"/>
      <c r="C266" s="15"/>
      <c r="D266" s="15"/>
      <c r="E266" s="15"/>
      <c r="F266" s="15"/>
      <c r="I266" s="1">
        <f t="shared" si="24"/>
        <v>2</v>
      </c>
      <c r="J266" s="1">
        <f t="shared" si="25"/>
        <v>64</v>
      </c>
      <c r="K266" s="1">
        <f t="shared" si="26"/>
        <v>5</v>
      </c>
      <c r="L266" s="1">
        <f t="shared" si="27"/>
        <v>61</v>
      </c>
      <c r="M266" s="1">
        <f t="shared" si="28"/>
        <v>0</v>
      </c>
      <c r="N266" s="1">
        <f t="shared" si="29"/>
        <v>132</v>
      </c>
    </row>
    <row r="267" spans="1:14" x14ac:dyDescent="0.25">
      <c r="A267" s="1">
        <v>1085</v>
      </c>
      <c r="B267" s="15"/>
      <c r="C267" s="15"/>
      <c r="D267" s="15"/>
      <c r="E267" s="15"/>
      <c r="F267" s="15"/>
      <c r="I267" s="1">
        <f t="shared" si="24"/>
        <v>2</v>
      </c>
      <c r="J267" s="1">
        <f t="shared" si="25"/>
        <v>64</v>
      </c>
      <c r="K267" s="1">
        <f t="shared" si="26"/>
        <v>5</v>
      </c>
      <c r="L267" s="1">
        <f t="shared" si="27"/>
        <v>61</v>
      </c>
      <c r="M267" s="1">
        <f t="shared" si="28"/>
        <v>0</v>
      </c>
      <c r="N267" s="1">
        <f t="shared" si="29"/>
        <v>132</v>
      </c>
    </row>
    <row r="268" spans="1:14" x14ac:dyDescent="0.25">
      <c r="A268" s="1">
        <v>1086</v>
      </c>
      <c r="B268" s="15"/>
      <c r="C268" s="15"/>
      <c r="D268" s="15"/>
      <c r="E268" s="15"/>
      <c r="F268" s="15"/>
      <c r="I268" s="1">
        <f t="shared" si="24"/>
        <v>2</v>
      </c>
      <c r="J268" s="1">
        <f t="shared" si="25"/>
        <v>64</v>
      </c>
      <c r="K268" s="1">
        <f t="shared" si="26"/>
        <v>5</v>
      </c>
      <c r="L268" s="1">
        <f t="shared" si="27"/>
        <v>61</v>
      </c>
      <c r="M268" s="1">
        <f t="shared" si="28"/>
        <v>0</v>
      </c>
      <c r="N268" s="1">
        <f t="shared" si="29"/>
        <v>132</v>
      </c>
    </row>
    <row r="269" spans="1:14" x14ac:dyDescent="0.25">
      <c r="A269" s="1">
        <v>1087</v>
      </c>
      <c r="B269" s="15"/>
      <c r="C269" s="15"/>
      <c r="D269" s="15"/>
      <c r="E269" s="15"/>
      <c r="F269" s="15"/>
      <c r="I269" s="1">
        <f t="shared" si="24"/>
        <v>2</v>
      </c>
      <c r="J269" s="1">
        <f t="shared" si="25"/>
        <v>64</v>
      </c>
      <c r="K269" s="1">
        <f t="shared" si="26"/>
        <v>5</v>
      </c>
      <c r="L269" s="1">
        <f t="shared" si="27"/>
        <v>61</v>
      </c>
      <c r="M269" s="1">
        <f t="shared" si="28"/>
        <v>0</v>
      </c>
      <c r="N269" s="1">
        <f t="shared" si="29"/>
        <v>132</v>
      </c>
    </row>
    <row r="270" spans="1:14" x14ac:dyDescent="0.25">
      <c r="A270" s="1">
        <v>1088</v>
      </c>
      <c r="B270" s="15"/>
      <c r="C270" s="15"/>
      <c r="D270" s="15"/>
      <c r="E270" s="15"/>
      <c r="F270" s="15"/>
      <c r="I270" s="1">
        <f t="shared" si="24"/>
        <v>2</v>
      </c>
      <c r="J270" s="1">
        <f t="shared" si="25"/>
        <v>64</v>
      </c>
      <c r="K270" s="1">
        <f t="shared" si="26"/>
        <v>5</v>
      </c>
      <c r="L270" s="1">
        <f t="shared" si="27"/>
        <v>61</v>
      </c>
      <c r="M270" s="1">
        <f t="shared" si="28"/>
        <v>0</v>
      </c>
      <c r="N270" s="1">
        <f t="shared" si="29"/>
        <v>132</v>
      </c>
    </row>
    <row r="271" spans="1:14" x14ac:dyDescent="0.25">
      <c r="A271" s="1">
        <v>1089</v>
      </c>
      <c r="B271" s="15"/>
      <c r="C271" s="15"/>
      <c r="D271" s="15"/>
      <c r="E271" s="15"/>
      <c r="F271" s="15"/>
      <c r="I271" s="1">
        <f t="shared" si="24"/>
        <v>2</v>
      </c>
      <c r="J271" s="1">
        <f t="shared" si="25"/>
        <v>64</v>
      </c>
      <c r="K271" s="1">
        <f t="shared" si="26"/>
        <v>5</v>
      </c>
      <c r="L271" s="1">
        <f t="shared" si="27"/>
        <v>61</v>
      </c>
      <c r="M271" s="1">
        <f t="shared" si="28"/>
        <v>0</v>
      </c>
      <c r="N271" s="1">
        <f t="shared" si="29"/>
        <v>132</v>
      </c>
    </row>
    <row r="272" spans="1:14" x14ac:dyDescent="0.25">
      <c r="A272" s="1">
        <v>1090</v>
      </c>
      <c r="B272" s="15"/>
      <c r="C272" s="15"/>
      <c r="D272" s="15"/>
      <c r="E272" s="15"/>
      <c r="F272" s="15"/>
      <c r="I272" s="1">
        <f t="shared" si="24"/>
        <v>2</v>
      </c>
      <c r="J272" s="1">
        <f t="shared" si="25"/>
        <v>64</v>
      </c>
      <c r="K272" s="1">
        <f t="shared" si="26"/>
        <v>5</v>
      </c>
      <c r="L272" s="1">
        <f t="shared" si="27"/>
        <v>61</v>
      </c>
      <c r="M272" s="1">
        <f t="shared" si="28"/>
        <v>0</v>
      </c>
      <c r="N272" s="1">
        <f t="shared" si="29"/>
        <v>132</v>
      </c>
    </row>
    <row r="273" spans="1:14" x14ac:dyDescent="0.25">
      <c r="A273" s="1">
        <v>1091</v>
      </c>
      <c r="B273" s="15"/>
      <c r="C273" s="15"/>
      <c r="D273" s="15"/>
      <c r="E273" s="15"/>
      <c r="F273" s="15"/>
      <c r="I273" s="1">
        <f t="shared" si="24"/>
        <v>2</v>
      </c>
      <c r="J273" s="1">
        <f t="shared" si="25"/>
        <v>64</v>
      </c>
      <c r="K273" s="1">
        <f t="shared" si="26"/>
        <v>5</v>
      </c>
      <c r="L273" s="1">
        <f t="shared" si="27"/>
        <v>61</v>
      </c>
      <c r="M273" s="1">
        <f t="shared" si="28"/>
        <v>0</v>
      </c>
      <c r="N273" s="1">
        <f t="shared" si="29"/>
        <v>132</v>
      </c>
    </row>
    <row r="274" spans="1:14" x14ac:dyDescent="0.25">
      <c r="A274" s="1">
        <v>1092</v>
      </c>
      <c r="B274" s="15"/>
      <c r="C274" s="15"/>
      <c r="D274" s="15"/>
      <c r="E274" s="15"/>
      <c r="F274" s="15"/>
      <c r="I274" s="1">
        <f t="shared" si="24"/>
        <v>2</v>
      </c>
      <c r="J274" s="1">
        <f t="shared" si="25"/>
        <v>64</v>
      </c>
      <c r="K274" s="1">
        <f t="shared" si="26"/>
        <v>5</v>
      </c>
      <c r="L274" s="1">
        <f t="shared" si="27"/>
        <v>61</v>
      </c>
      <c r="M274" s="1">
        <f t="shared" si="28"/>
        <v>0</v>
      </c>
      <c r="N274" s="1">
        <f t="shared" si="29"/>
        <v>132</v>
      </c>
    </row>
    <row r="275" spans="1:14" x14ac:dyDescent="0.25">
      <c r="A275" s="1">
        <v>1093</v>
      </c>
      <c r="B275" s="15"/>
      <c r="C275" s="15"/>
      <c r="D275" s="15"/>
      <c r="E275" s="15"/>
      <c r="F275" s="15"/>
      <c r="I275" s="1">
        <f t="shared" si="24"/>
        <v>2</v>
      </c>
      <c r="J275" s="1">
        <f t="shared" si="25"/>
        <v>64</v>
      </c>
      <c r="K275" s="1">
        <f t="shared" si="26"/>
        <v>5</v>
      </c>
      <c r="L275" s="1">
        <f t="shared" si="27"/>
        <v>61</v>
      </c>
      <c r="M275" s="1">
        <f t="shared" si="28"/>
        <v>0</v>
      </c>
      <c r="N275" s="1">
        <f t="shared" si="29"/>
        <v>132</v>
      </c>
    </row>
    <row r="276" spans="1:14" x14ac:dyDescent="0.25">
      <c r="A276" s="1">
        <v>1094</v>
      </c>
      <c r="B276" s="15"/>
      <c r="C276" s="15"/>
      <c r="D276" s="15"/>
      <c r="E276" s="15"/>
      <c r="F276" s="15"/>
      <c r="I276" s="1">
        <f t="shared" si="24"/>
        <v>2</v>
      </c>
      <c r="J276" s="1">
        <f t="shared" si="25"/>
        <v>64</v>
      </c>
      <c r="K276" s="1">
        <f t="shared" si="26"/>
        <v>5</v>
      </c>
      <c r="L276" s="1">
        <f t="shared" si="27"/>
        <v>61</v>
      </c>
      <c r="M276" s="1">
        <f t="shared" si="28"/>
        <v>0</v>
      </c>
      <c r="N276" s="1">
        <f t="shared" si="29"/>
        <v>132</v>
      </c>
    </row>
    <row r="277" spans="1:14" x14ac:dyDescent="0.25">
      <c r="A277" s="1">
        <v>1095</v>
      </c>
      <c r="B277" s="15"/>
      <c r="C277" s="15"/>
      <c r="D277" s="15"/>
      <c r="E277" s="15"/>
      <c r="F277" s="15"/>
      <c r="I277" s="1">
        <f t="shared" si="24"/>
        <v>2</v>
      </c>
      <c r="J277" s="1">
        <f t="shared" si="25"/>
        <v>64</v>
      </c>
      <c r="K277" s="1">
        <f t="shared" si="26"/>
        <v>5</v>
      </c>
      <c r="L277" s="1">
        <f t="shared" si="27"/>
        <v>61</v>
      </c>
      <c r="M277" s="1">
        <f t="shared" si="28"/>
        <v>0</v>
      </c>
      <c r="N277" s="1">
        <f t="shared" si="29"/>
        <v>132</v>
      </c>
    </row>
    <row r="278" spans="1:14" x14ac:dyDescent="0.25">
      <c r="A278" s="1">
        <v>1096</v>
      </c>
      <c r="B278" s="15"/>
      <c r="C278" s="15"/>
      <c r="D278" s="15"/>
      <c r="E278" s="15"/>
      <c r="F278" s="15"/>
      <c r="I278" s="1">
        <f t="shared" si="24"/>
        <v>2</v>
      </c>
      <c r="J278" s="1">
        <f t="shared" si="25"/>
        <v>64</v>
      </c>
      <c r="K278" s="1">
        <f t="shared" si="26"/>
        <v>5</v>
      </c>
      <c r="L278" s="1">
        <f t="shared" si="27"/>
        <v>61</v>
      </c>
      <c r="M278" s="1">
        <f t="shared" si="28"/>
        <v>0</v>
      </c>
      <c r="N278" s="1">
        <f t="shared" si="29"/>
        <v>132</v>
      </c>
    </row>
    <row r="279" spans="1:14" x14ac:dyDescent="0.25">
      <c r="A279" s="1">
        <v>1097</v>
      </c>
      <c r="B279" s="15"/>
      <c r="C279" s="15"/>
      <c r="D279" s="15"/>
      <c r="E279" s="15"/>
      <c r="F279" s="15"/>
      <c r="I279" s="1">
        <f t="shared" si="24"/>
        <v>2</v>
      </c>
      <c r="J279" s="1">
        <f t="shared" si="25"/>
        <v>64</v>
      </c>
      <c r="K279" s="1">
        <f t="shared" si="26"/>
        <v>5</v>
      </c>
      <c r="L279" s="1">
        <f t="shared" si="27"/>
        <v>61</v>
      </c>
      <c r="M279" s="1">
        <f t="shared" si="28"/>
        <v>0</v>
      </c>
      <c r="N279" s="1">
        <f t="shared" si="29"/>
        <v>132</v>
      </c>
    </row>
    <row r="280" spans="1:14" x14ac:dyDescent="0.25">
      <c r="A280" s="1">
        <v>1098</v>
      </c>
      <c r="B280" s="15"/>
      <c r="C280" s="15"/>
      <c r="D280" s="15"/>
      <c r="E280" s="15"/>
      <c r="F280" s="15"/>
      <c r="I280" s="1">
        <f t="shared" si="24"/>
        <v>2</v>
      </c>
      <c r="J280" s="1">
        <f t="shared" si="25"/>
        <v>64</v>
      </c>
      <c r="K280" s="1">
        <f t="shared" si="26"/>
        <v>5</v>
      </c>
      <c r="L280" s="1">
        <f t="shared" si="27"/>
        <v>61</v>
      </c>
      <c r="M280" s="1">
        <f t="shared" si="28"/>
        <v>0</v>
      </c>
      <c r="N280" s="1">
        <f t="shared" si="29"/>
        <v>132</v>
      </c>
    </row>
    <row r="281" spans="1:14" x14ac:dyDescent="0.25">
      <c r="A281" s="1">
        <v>1099</v>
      </c>
      <c r="B281" s="15"/>
      <c r="C281" s="15"/>
      <c r="D281" s="15"/>
      <c r="E281" s="15"/>
      <c r="F281" s="15"/>
      <c r="I281" s="1">
        <f t="shared" si="24"/>
        <v>2</v>
      </c>
      <c r="J281" s="1">
        <f t="shared" si="25"/>
        <v>64</v>
      </c>
      <c r="K281" s="1">
        <f t="shared" si="26"/>
        <v>5</v>
      </c>
      <c r="L281" s="1">
        <f t="shared" si="27"/>
        <v>61</v>
      </c>
      <c r="M281" s="1">
        <f t="shared" si="28"/>
        <v>0</v>
      </c>
      <c r="N281" s="1">
        <f t="shared" si="29"/>
        <v>132</v>
      </c>
    </row>
    <row r="282" spans="1:14" x14ac:dyDescent="0.25">
      <c r="A282" s="1">
        <v>1100</v>
      </c>
      <c r="B282" s="15"/>
      <c r="C282" s="15"/>
      <c r="D282" s="15"/>
      <c r="E282" s="15"/>
      <c r="F282" s="15"/>
      <c r="I282" s="1">
        <f t="shared" si="24"/>
        <v>2</v>
      </c>
      <c r="J282" s="1">
        <f t="shared" si="25"/>
        <v>64</v>
      </c>
      <c r="K282" s="1">
        <f t="shared" si="26"/>
        <v>5</v>
      </c>
      <c r="L282" s="1">
        <f t="shared" si="27"/>
        <v>61</v>
      </c>
      <c r="M282" s="1">
        <f t="shared" si="28"/>
        <v>0</v>
      </c>
      <c r="N282" s="1">
        <f t="shared" si="29"/>
        <v>132</v>
      </c>
    </row>
    <row r="283" spans="1:14" x14ac:dyDescent="0.25">
      <c r="A283" s="1">
        <v>1101</v>
      </c>
      <c r="B283" s="15"/>
      <c r="C283" s="15"/>
      <c r="D283" s="15"/>
      <c r="E283" s="15"/>
      <c r="F283" s="15"/>
      <c r="I283" s="1">
        <f t="shared" si="24"/>
        <v>2</v>
      </c>
      <c r="J283" s="1">
        <f t="shared" si="25"/>
        <v>64</v>
      </c>
      <c r="K283" s="1">
        <f t="shared" si="26"/>
        <v>5</v>
      </c>
      <c r="L283" s="1">
        <f t="shared" si="27"/>
        <v>61</v>
      </c>
      <c r="M283" s="1">
        <f t="shared" si="28"/>
        <v>0</v>
      </c>
      <c r="N283" s="1">
        <f t="shared" si="29"/>
        <v>132</v>
      </c>
    </row>
    <row r="284" spans="1:14" x14ac:dyDescent="0.25">
      <c r="A284" s="1">
        <v>1102</v>
      </c>
      <c r="B284" s="15"/>
      <c r="C284" s="15"/>
      <c r="D284" s="15"/>
      <c r="E284" s="15"/>
      <c r="F284" s="15"/>
      <c r="I284" s="1">
        <f t="shared" si="24"/>
        <v>2</v>
      </c>
      <c r="J284" s="1">
        <f t="shared" si="25"/>
        <v>64</v>
      </c>
      <c r="K284" s="1">
        <f t="shared" si="26"/>
        <v>5</v>
      </c>
      <c r="L284" s="1">
        <f t="shared" si="27"/>
        <v>61</v>
      </c>
      <c r="M284" s="1">
        <f t="shared" si="28"/>
        <v>0</v>
      </c>
      <c r="N284" s="1">
        <f t="shared" si="29"/>
        <v>132</v>
      </c>
    </row>
    <row r="285" spans="1:14" x14ac:dyDescent="0.25">
      <c r="A285" s="1">
        <v>1103</v>
      </c>
      <c r="B285" s="15"/>
      <c r="C285" s="15"/>
      <c r="D285" s="15"/>
      <c r="E285" s="15"/>
      <c r="F285" s="15"/>
      <c r="I285" s="1">
        <f t="shared" si="24"/>
        <v>2</v>
      </c>
      <c r="J285" s="1">
        <f t="shared" si="25"/>
        <v>64</v>
      </c>
      <c r="K285" s="1">
        <f t="shared" si="26"/>
        <v>5</v>
      </c>
      <c r="L285" s="1">
        <f t="shared" si="27"/>
        <v>61</v>
      </c>
      <c r="M285" s="1">
        <f t="shared" si="28"/>
        <v>0</v>
      </c>
      <c r="N285" s="1">
        <f t="shared" si="29"/>
        <v>132</v>
      </c>
    </row>
    <row r="286" spans="1:14" x14ac:dyDescent="0.25">
      <c r="A286" s="1">
        <v>1104</v>
      </c>
      <c r="B286" s="15"/>
      <c r="C286" s="15"/>
      <c r="D286" s="15"/>
      <c r="E286" s="15"/>
      <c r="F286" s="15"/>
      <c r="I286" s="1">
        <f t="shared" si="24"/>
        <v>2</v>
      </c>
      <c r="J286" s="1">
        <f t="shared" si="25"/>
        <v>64</v>
      </c>
      <c r="K286" s="1">
        <f t="shared" si="26"/>
        <v>5</v>
      </c>
      <c r="L286" s="1">
        <f t="shared" si="27"/>
        <v>61</v>
      </c>
      <c r="M286" s="1">
        <f t="shared" si="28"/>
        <v>0</v>
      </c>
      <c r="N286" s="1">
        <f t="shared" si="29"/>
        <v>132</v>
      </c>
    </row>
    <row r="287" spans="1:14" x14ac:dyDescent="0.25">
      <c r="A287" s="1">
        <v>1105</v>
      </c>
      <c r="B287" s="15"/>
      <c r="C287" s="15"/>
      <c r="D287" s="15"/>
      <c r="E287" s="15"/>
      <c r="F287" s="15"/>
      <c r="I287" s="1">
        <f t="shared" si="24"/>
        <v>2</v>
      </c>
      <c r="J287" s="1">
        <f t="shared" si="25"/>
        <v>64</v>
      </c>
      <c r="K287" s="1">
        <f t="shared" si="26"/>
        <v>5</v>
      </c>
      <c r="L287" s="1">
        <f t="shared" si="27"/>
        <v>61</v>
      </c>
      <c r="M287" s="1">
        <f t="shared" si="28"/>
        <v>0</v>
      </c>
      <c r="N287" s="1">
        <f t="shared" si="29"/>
        <v>132</v>
      </c>
    </row>
    <row r="288" spans="1:14" x14ac:dyDescent="0.25">
      <c r="A288" s="1">
        <v>1106</v>
      </c>
      <c r="B288" s="15"/>
      <c r="C288" s="15"/>
      <c r="D288" s="15"/>
      <c r="E288" s="15"/>
      <c r="F288" s="15"/>
      <c r="I288" s="1">
        <f t="shared" si="24"/>
        <v>2</v>
      </c>
      <c r="J288" s="1">
        <f t="shared" si="25"/>
        <v>64</v>
      </c>
      <c r="K288" s="1">
        <f t="shared" si="26"/>
        <v>5</v>
      </c>
      <c r="L288" s="1">
        <f t="shared" si="27"/>
        <v>61</v>
      </c>
      <c r="M288" s="1">
        <f t="shared" si="28"/>
        <v>0</v>
      </c>
      <c r="N288" s="1">
        <f t="shared" si="29"/>
        <v>132</v>
      </c>
    </row>
    <row r="289" spans="1:14" x14ac:dyDescent="0.25">
      <c r="A289" s="1">
        <v>1107</v>
      </c>
      <c r="B289" s="15"/>
      <c r="C289" s="15"/>
      <c r="D289" s="15"/>
      <c r="E289" s="15"/>
      <c r="F289" s="15"/>
      <c r="I289" s="1">
        <f t="shared" si="24"/>
        <v>2</v>
      </c>
      <c r="J289" s="1">
        <f t="shared" si="25"/>
        <v>64</v>
      </c>
      <c r="K289" s="1">
        <f t="shared" si="26"/>
        <v>5</v>
      </c>
      <c r="L289" s="1">
        <f t="shared" si="27"/>
        <v>61</v>
      </c>
      <c r="M289" s="1">
        <f t="shared" si="28"/>
        <v>0</v>
      </c>
      <c r="N289" s="1">
        <f t="shared" si="29"/>
        <v>132</v>
      </c>
    </row>
    <row r="290" spans="1:14" x14ac:dyDescent="0.25">
      <c r="A290" s="1">
        <v>1108</v>
      </c>
      <c r="B290" s="15"/>
      <c r="C290" s="15"/>
      <c r="D290" s="15"/>
      <c r="E290" s="15"/>
      <c r="F290" s="15"/>
      <c r="I290" s="1">
        <f t="shared" si="24"/>
        <v>2</v>
      </c>
      <c r="J290" s="1">
        <f t="shared" si="25"/>
        <v>64</v>
      </c>
      <c r="K290" s="1">
        <f t="shared" si="26"/>
        <v>5</v>
      </c>
      <c r="L290" s="1">
        <f t="shared" si="27"/>
        <v>61</v>
      </c>
      <c r="M290" s="1">
        <f t="shared" si="28"/>
        <v>0</v>
      </c>
      <c r="N290" s="1">
        <f t="shared" si="29"/>
        <v>132</v>
      </c>
    </row>
    <row r="291" spans="1:14" x14ac:dyDescent="0.25">
      <c r="A291" s="1">
        <v>1109</v>
      </c>
      <c r="B291" s="15"/>
      <c r="C291" s="15"/>
      <c r="D291" s="15"/>
      <c r="E291" s="15"/>
      <c r="F291" s="15"/>
      <c r="I291" s="1">
        <f t="shared" si="24"/>
        <v>2</v>
      </c>
      <c r="J291" s="1">
        <f t="shared" si="25"/>
        <v>64</v>
      </c>
      <c r="K291" s="1">
        <f t="shared" si="26"/>
        <v>5</v>
      </c>
      <c r="L291" s="1">
        <f t="shared" si="27"/>
        <v>61</v>
      </c>
      <c r="M291" s="1">
        <f t="shared" si="28"/>
        <v>0</v>
      </c>
      <c r="N291" s="1">
        <f t="shared" si="29"/>
        <v>132</v>
      </c>
    </row>
    <row r="292" spans="1:14" x14ac:dyDescent="0.25">
      <c r="A292" s="1">
        <v>1110</v>
      </c>
      <c r="B292" s="15"/>
      <c r="C292" s="15"/>
      <c r="D292" s="15"/>
      <c r="E292" s="15"/>
      <c r="F292" s="15"/>
      <c r="I292" s="1">
        <f t="shared" si="24"/>
        <v>2</v>
      </c>
      <c r="J292" s="1">
        <f t="shared" si="25"/>
        <v>64</v>
      </c>
      <c r="K292" s="1">
        <f t="shared" si="26"/>
        <v>5</v>
      </c>
      <c r="L292" s="1">
        <f t="shared" si="27"/>
        <v>61</v>
      </c>
      <c r="M292" s="1">
        <f t="shared" si="28"/>
        <v>0</v>
      </c>
      <c r="N292" s="1">
        <f t="shared" si="29"/>
        <v>132</v>
      </c>
    </row>
    <row r="293" spans="1:14" x14ac:dyDescent="0.25">
      <c r="A293" s="1">
        <v>1111</v>
      </c>
      <c r="B293" s="15"/>
      <c r="C293" s="15"/>
      <c r="D293" s="15"/>
      <c r="E293" s="15"/>
      <c r="F293" s="15"/>
      <c r="I293" s="1">
        <f t="shared" si="24"/>
        <v>2</v>
      </c>
      <c r="J293" s="1">
        <f t="shared" si="25"/>
        <v>64</v>
      </c>
      <c r="K293" s="1">
        <f t="shared" si="26"/>
        <v>5</v>
      </c>
      <c r="L293" s="1">
        <f t="shared" si="27"/>
        <v>61</v>
      </c>
      <c r="M293" s="1">
        <f t="shared" si="28"/>
        <v>0</v>
      </c>
      <c r="N293" s="1">
        <f t="shared" si="29"/>
        <v>132</v>
      </c>
    </row>
    <row r="294" spans="1:14" x14ac:dyDescent="0.25">
      <c r="A294" s="1">
        <v>1112</v>
      </c>
      <c r="B294" s="15"/>
      <c r="C294" s="15"/>
      <c r="D294" s="15"/>
      <c r="E294" s="15"/>
      <c r="F294" s="15"/>
      <c r="I294" s="1">
        <f t="shared" si="24"/>
        <v>2</v>
      </c>
      <c r="J294" s="1">
        <f t="shared" si="25"/>
        <v>64</v>
      </c>
      <c r="K294" s="1">
        <f t="shared" si="26"/>
        <v>5</v>
      </c>
      <c r="L294" s="1">
        <f t="shared" si="27"/>
        <v>61</v>
      </c>
      <c r="M294" s="1">
        <f t="shared" si="28"/>
        <v>0</v>
      </c>
      <c r="N294" s="1">
        <f t="shared" si="29"/>
        <v>132</v>
      </c>
    </row>
    <row r="295" spans="1:14" x14ac:dyDescent="0.25">
      <c r="A295" s="1">
        <v>1113</v>
      </c>
      <c r="B295" s="15"/>
      <c r="C295" s="15"/>
      <c r="D295" s="15"/>
      <c r="E295" s="15"/>
      <c r="F295" s="15"/>
      <c r="I295" s="1">
        <f t="shared" si="24"/>
        <v>2</v>
      </c>
      <c r="J295" s="1">
        <f t="shared" si="25"/>
        <v>64</v>
      </c>
      <c r="K295" s="1">
        <f t="shared" si="26"/>
        <v>5</v>
      </c>
      <c r="L295" s="1">
        <f t="shared" si="27"/>
        <v>61</v>
      </c>
      <c r="M295" s="1">
        <f t="shared" si="28"/>
        <v>0</v>
      </c>
      <c r="N295" s="1">
        <f t="shared" si="29"/>
        <v>132</v>
      </c>
    </row>
    <row r="296" spans="1:14" x14ac:dyDescent="0.25">
      <c r="A296" s="1">
        <v>1114</v>
      </c>
      <c r="B296" s="15"/>
      <c r="C296" s="15"/>
      <c r="D296" s="15"/>
      <c r="E296" s="15"/>
      <c r="F296" s="15"/>
      <c r="I296" s="1">
        <f t="shared" si="24"/>
        <v>2</v>
      </c>
      <c r="J296" s="1">
        <f t="shared" si="25"/>
        <v>64</v>
      </c>
      <c r="K296" s="1">
        <f t="shared" si="26"/>
        <v>5</v>
      </c>
      <c r="L296" s="1">
        <f t="shared" si="27"/>
        <v>61</v>
      </c>
      <c r="M296" s="1">
        <f t="shared" si="28"/>
        <v>0</v>
      </c>
      <c r="N296" s="1">
        <f t="shared" si="29"/>
        <v>132</v>
      </c>
    </row>
    <row r="297" spans="1:14" x14ac:dyDescent="0.25">
      <c r="A297" s="1">
        <v>1115</v>
      </c>
      <c r="B297" s="15"/>
      <c r="C297" s="15"/>
      <c r="D297" s="15"/>
      <c r="E297" s="15"/>
      <c r="F297" s="15"/>
      <c r="I297" s="1">
        <f t="shared" si="24"/>
        <v>2</v>
      </c>
      <c r="J297" s="1">
        <f t="shared" si="25"/>
        <v>64</v>
      </c>
      <c r="K297" s="1">
        <f t="shared" si="26"/>
        <v>5</v>
      </c>
      <c r="L297" s="1">
        <f t="shared" si="27"/>
        <v>61</v>
      </c>
      <c r="M297" s="1">
        <f t="shared" si="28"/>
        <v>0</v>
      </c>
      <c r="N297" s="1">
        <f t="shared" si="29"/>
        <v>132</v>
      </c>
    </row>
    <row r="298" spans="1:14" x14ac:dyDescent="0.25">
      <c r="A298" s="1">
        <v>1116</v>
      </c>
      <c r="B298" s="15"/>
      <c r="C298" s="15"/>
      <c r="D298" s="15"/>
      <c r="E298" s="15"/>
      <c r="F298" s="15"/>
      <c r="I298" s="1">
        <f t="shared" si="24"/>
        <v>2</v>
      </c>
      <c r="J298" s="1">
        <f t="shared" si="25"/>
        <v>64</v>
      </c>
      <c r="K298" s="1">
        <f t="shared" si="26"/>
        <v>5</v>
      </c>
      <c r="L298" s="1">
        <f t="shared" si="27"/>
        <v>61</v>
      </c>
      <c r="M298" s="1">
        <f t="shared" si="28"/>
        <v>0</v>
      </c>
      <c r="N298" s="1">
        <f t="shared" si="29"/>
        <v>132</v>
      </c>
    </row>
    <row r="299" spans="1:14" x14ac:dyDescent="0.25">
      <c r="A299" s="1">
        <v>1117</v>
      </c>
      <c r="B299" s="15"/>
      <c r="C299" s="15"/>
      <c r="D299" s="15"/>
      <c r="E299" s="15"/>
      <c r="F299" s="15"/>
      <c r="I299" s="1">
        <f t="shared" si="24"/>
        <v>2</v>
      </c>
      <c r="J299" s="1">
        <f t="shared" si="25"/>
        <v>64</v>
      </c>
      <c r="K299" s="1">
        <f t="shared" si="26"/>
        <v>5</v>
      </c>
      <c r="L299" s="1">
        <f t="shared" si="27"/>
        <v>61</v>
      </c>
      <c r="M299" s="1">
        <f t="shared" si="28"/>
        <v>0</v>
      </c>
      <c r="N299" s="1">
        <f t="shared" si="29"/>
        <v>132</v>
      </c>
    </row>
    <row r="300" spans="1:14" x14ac:dyDescent="0.25">
      <c r="A300" s="1">
        <v>1118</v>
      </c>
      <c r="B300" s="15"/>
      <c r="C300" s="15"/>
      <c r="D300" s="15"/>
      <c r="E300" s="15"/>
      <c r="F300" s="15"/>
      <c r="I300" s="1">
        <f t="shared" si="24"/>
        <v>2</v>
      </c>
      <c r="J300" s="1">
        <f t="shared" si="25"/>
        <v>64</v>
      </c>
      <c r="K300" s="1">
        <f t="shared" si="26"/>
        <v>5</v>
      </c>
      <c r="L300" s="1">
        <f t="shared" si="27"/>
        <v>61</v>
      </c>
      <c r="M300" s="1">
        <f t="shared" si="28"/>
        <v>0</v>
      </c>
      <c r="N300" s="1">
        <f t="shared" si="29"/>
        <v>132</v>
      </c>
    </row>
    <row r="301" spans="1:14" x14ac:dyDescent="0.25">
      <c r="A301" s="1">
        <v>1119</v>
      </c>
      <c r="B301" s="15"/>
      <c r="C301" s="15"/>
      <c r="D301" s="15"/>
      <c r="E301" s="15"/>
      <c r="F301" s="15"/>
      <c r="I301" s="1">
        <f t="shared" si="24"/>
        <v>2</v>
      </c>
      <c r="J301" s="1">
        <f t="shared" si="25"/>
        <v>64</v>
      </c>
      <c r="K301" s="1">
        <f t="shared" si="26"/>
        <v>5</v>
      </c>
      <c r="L301" s="1">
        <f t="shared" si="27"/>
        <v>61</v>
      </c>
      <c r="M301" s="1">
        <f t="shared" si="28"/>
        <v>0</v>
      </c>
      <c r="N301" s="1">
        <f t="shared" si="29"/>
        <v>132</v>
      </c>
    </row>
    <row r="302" spans="1:14" x14ac:dyDescent="0.25">
      <c r="A302" s="1">
        <v>1120</v>
      </c>
      <c r="B302" s="15"/>
      <c r="C302" s="15"/>
      <c r="D302" s="15"/>
      <c r="E302" s="15"/>
      <c r="F302" s="15"/>
      <c r="I302" s="1">
        <f t="shared" si="24"/>
        <v>2</v>
      </c>
      <c r="J302" s="1">
        <f t="shared" si="25"/>
        <v>64</v>
      </c>
      <c r="K302" s="1">
        <f t="shared" si="26"/>
        <v>5</v>
      </c>
      <c r="L302" s="1">
        <f t="shared" si="27"/>
        <v>61</v>
      </c>
      <c r="M302" s="1">
        <f t="shared" si="28"/>
        <v>0</v>
      </c>
      <c r="N302" s="1">
        <f t="shared" si="29"/>
        <v>132</v>
      </c>
    </row>
    <row r="303" spans="1:14" x14ac:dyDescent="0.25">
      <c r="A303" s="1">
        <v>1121</v>
      </c>
      <c r="B303" s="15"/>
      <c r="C303" s="15"/>
      <c r="D303" s="15"/>
      <c r="E303" s="15"/>
      <c r="F303" s="15"/>
      <c r="I303" s="1">
        <f t="shared" si="24"/>
        <v>2</v>
      </c>
      <c r="J303" s="1">
        <f t="shared" si="25"/>
        <v>64</v>
      </c>
      <c r="K303" s="1">
        <f t="shared" si="26"/>
        <v>5</v>
      </c>
      <c r="L303" s="1">
        <f t="shared" si="27"/>
        <v>61</v>
      </c>
      <c r="M303" s="1">
        <f t="shared" si="28"/>
        <v>0</v>
      </c>
      <c r="N303" s="1">
        <f t="shared" si="29"/>
        <v>132</v>
      </c>
    </row>
    <row r="304" spans="1:14" x14ac:dyDescent="0.25">
      <c r="A304" s="1">
        <v>1122</v>
      </c>
      <c r="B304" s="15"/>
      <c r="C304" s="15"/>
      <c r="D304" s="15"/>
      <c r="E304" s="15"/>
      <c r="F304" s="15"/>
      <c r="I304" s="1">
        <f t="shared" si="24"/>
        <v>2</v>
      </c>
      <c r="J304" s="1">
        <f t="shared" si="25"/>
        <v>64</v>
      </c>
      <c r="K304" s="1">
        <f t="shared" si="26"/>
        <v>5</v>
      </c>
      <c r="L304" s="1">
        <f t="shared" si="27"/>
        <v>61</v>
      </c>
      <c r="M304" s="1">
        <f t="shared" si="28"/>
        <v>0</v>
      </c>
      <c r="N304" s="1">
        <f t="shared" si="29"/>
        <v>132</v>
      </c>
    </row>
    <row r="305" spans="1:14" x14ac:dyDescent="0.25">
      <c r="A305" s="1">
        <v>1123</v>
      </c>
      <c r="B305" s="15"/>
      <c r="C305" s="15"/>
      <c r="D305" s="15"/>
      <c r="E305" s="15"/>
      <c r="F305" s="15"/>
      <c r="I305" s="1">
        <f t="shared" si="24"/>
        <v>2</v>
      </c>
      <c r="J305" s="1">
        <f t="shared" si="25"/>
        <v>64</v>
      </c>
      <c r="K305" s="1">
        <f t="shared" si="26"/>
        <v>5</v>
      </c>
      <c r="L305" s="1">
        <f t="shared" si="27"/>
        <v>61</v>
      </c>
      <c r="M305" s="1">
        <f t="shared" si="28"/>
        <v>0</v>
      </c>
      <c r="N305" s="1">
        <f t="shared" si="29"/>
        <v>132</v>
      </c>
    </row>
    <row r="306" spans="1:14" x14ac:dyDescent="0.25">
      <c r="A306" s="1">
        <v>1124</v>
      </c>
      <c r="B306" s="15"/>
      <c r="C306" s="15"/>
      <c r="D306" s="15"/>
      <c r="E306" s="15"/>
      <c r="F306" s="15"/>
      <c r="I306" s="1">
        <f t="shared" si="24"/>
        <v>2</v>
      </c>
      <c r="J306" s="1">
        <f t="shared" si="25"/>
        <v>64</v>
      </c>
      <c r="K306" s="1">
        <f t="shared" si="26"/>
        <v>5</v>
      </c>
      <c r="L306" s="1">
        <f t="shared" si="27"/>
        <v>61</v>
      </c>
      <c r="M306" s="1">
        <f t="shared" si="28"/>
        <v>0</v>
      </c>
      <c r="N306" s="1">
        <f t="shared" si="29"/>
        <v>132</v>
      </c>
    </row>
    <row r="307" spans="1:14" x14ac:dyDescent="0.25">
      <c r="A307" s="1">
        <v>1125</v>
      </c>
      <c r="B307" s="15"/>
      <c r="C307" s="15"/>
      <c r="D307" s="15"/>
      <c r="E307" s="15"/>
      <c r="F307" s="15"/>
      <c r="I307" s="1">
        <f t="shared" si="24"/>
        <v>2</v>
      </c>
      <c r="J307" s="1">
        <f t="shared" si="25"/>
        <v>64</v>
      </c>
      <c r="K307" s="1">
        <f t="shared" si="26"/>
        <v>5</v>
      </c>
      <c r="L307" s="1">
        <f t="shared" si="27"/>
        <v>61</v>
      </c>
      <c r="M307" s="1">
        <f t="shared" si="28"/>
        <v>0</v>
      </c>
      <c r="N307" s="1">
        <f t="shared" si="29"/>
        <v>132</v>
      </c>
    </row>
    <row r="308" spans="1:14" x14ac:dyDescent="0.25">
      <c r="A308" s="1">
        <v>1126</v>
      </c>
      <c r="B308" s="15"/>
      <c r="C308" s="15"/>
      <c r="D308" s="15"/>
      <c r="E308" s="15"/>
      <c r="F308" s="15"/>
      <c r="I308" s="1">
        <f t="shared" si="24"/>
        <v>2</v>
      </c>
      <c r="J308" s="1">
        <f t="shared" si="25"/>
        <v>64</v>
      </c>
      <c r="K308" s="1">
        <f t="shared" si="26"/>
        <v>5</v>
      </c>
      <c r="L308" s="1">
        <f t="shared" si="27"/>
        <v>61</v>
      </c>
      <c r="M308" s="1">
        <f t="shared" si="28"/>
        <v>0</v>
      </c>
      <c r="N308" s="1">
        <f t="shared" si="29"/>
        <v>132</v>
      </c>
    </row>
    <row r="309" spans="1:14" x14ac:dyDescent="0.25">
      <c r="A309" s="1">
        <v>1127</v>
      </c>
      <c r="B309" s="15"/>
      <c r="C309" s="15"/>
      <c r="D309" s="15"/>
      <c r="E309" s="15"/>
      <c r="F309" s="15"/>
      <c r="I309" s="1">
        <f t="shared" si="24"/>
        <v>2</v>
      </c>
      <c r="J309" s="1">
        <f t="shared" si="25"/>
        <v>64</v>
      </c>
      <c r="K309" s="1">
        <f t="shared" si="26"/>
        <v>5</v>
      </c>
      <c r="L309" s="1">
        <f t="shared" si="27"/>
        <v>61</v>
      </c>
      <c r="M309" s="1">
        <f t="shared" si="28"/>
        <v>0</v>
      </c>
      <c r="N309" s="1">
        <f t="shared" si="29"/>
        <v>132</v>
      </c>
    </row>
    <row r="310" spans="1:14" x14ac:dyDescent="0.25">
      <c r="A310" s="1">
        <v>1128</v>
      </c>
      <c r="B310" s="15"/>
      <c r="C310" s="15"/>
      <c r="D310" s="15"/>
      <c r="E310" s="15"/>
      <c r="F310" s="15"/>
      <c r="I310" s="1">
        <f t="shared" si="24"/>
        <v>2</v>
      </c>
      <c r="J310" s="1">
        <f t="shared" si="25"/>
        <v>64</v>
      </c>
      <c r="K310" s="1">
        <f t="shared" si="26"/>
        <v>5</v>
      </c>
      <c r="L310" s="1">
        <f t="shared" si="27"/>
        <v>61</v>
      </c>
      <c r="M310" s="1">
        <f t="shared" si="28"/>
        <v>0</v>
      </c>
      <c r="N310" s="1">
        <f t="shared" si="29"/>
        <v>132</v>
      </c>
    </row>
    <row r="311" spans="1:14" x14ac:dyDescent="0.25">
      <c r="A311" s="1">
        <v>1129</v>
      </c>
      <c r="B311" s="15"/>
      <c r="C311" s="15"/>
      <c r="D311" s="15"/>
      <c r="E311" s="15"/>
      <c r="F311" s="15"/>
      <c r="I311" s="1">
        <f t="shared" si="24"/>
        <v>2</v>
      </c>
      <c r="J311" s="1">
        <f t="shared" si="25"/>
        <v>64</v>
      </c>
      <c r="K311" s="1">
        <f t="shared" si="26"/>
        <v>5</v>
      </c>
      <c r="L311" s="1">
        <f t="shared" si="27"/>
        <v>61</v>
      </c>
      <c r="M311" s="1">
        <f t="shared" si="28"/>
        <v>0</v>
      </c>
      <c r="N311" s="1">
        <f t="shared" si="29"/>
        <v>132</v>
      </c>
    </row>
    <row r="312" spans="1:14" x14ac:dyDescent="0.25">
      <c r="A312" s="1">
        <v>1130</v>
      </c>
      <c r="B312" s="15"/>
      <c r="C312" s="15"/>
      <c r="D312" s="15"/>
      <c r="E312" s="15"/>
      <c r="F312" s="15"/>
      <c r="I312" s="1">
        <f t="shared" si="24"/>
        <v>2</v>
      </c>
      <c r="J312" s="1">
        <f t="shared" si="25"/>
        <v>64</v>
      </c>
      <c r="K312" s="1">
        <f t="shared" si="26"/>
        <v>5</v>
      </c>
      <c r="L312" s="1">
        <f t="shared" si="27"/>
        <v>61</v>
      </c>
      <c r="M312" s="1">
        <f t="shared" si="28"/>
        <v>0</v>
      </c>
      <c r="N312" s="1">
        <f t="shared" si="29"/>
        <v>132</v>
      </c>
    </row>
    <row r="313" spans="1:14" x14ac:dyDescent="0.25">
      <c r="A313" s="1">
        <v>1131</v>
      </c>
      <c r="B313" s="15"/>
      <c r="C313" s="15"/>
      <c r="D313" s="15"/>
      <c r="E313" s="15"/>
      <c r="F313" s="15"/>
      <c r="I313" s="1">
        <f t="shared" si="24"/>
        <v>2</v>
      </c>
      <c r="J313" s="1">
        <f t="shared" si="25"/>
        <v>64</v>
      </c>
      <c r="K313" s="1">
        <f t="shared" si="26"/>
        <v>5</v>
      </c>
      <c r="L313" s="1">
        <f t="shared" si="27"/>
        <v>61</v>
      </c>
      <c r="M313" s="1">
        <f t="shared" si="28"/>
        <v>0</v>
      </c>
      <c r="N313" s="1">
        <f t="shared" si="29"/>
        <v>132</v>
      </c>
    </row>
    <row r="314" spans="1:14" x14ac:dyDescent="0.25">
      <c r="A314" s="1">
        <v>1132</v>
      </c>
      <c r="B314" s="15"/>
      <c r="C314" s="15"/>
      <c r="D314" s="15"/>
      <c r="E314" s="15"/>
      <c r="F314" s="15"/>
      <c r="I314" s="1">
        <f t="shared" si="24"/>
        <v>2</v>
      </c>
      <c r="J314" s="1">
        <f t="shared" si="25"/>
        <v>64</v>
      </c>
      <c r="K314" s="1">
        <f t="shared" si="26"/>
        <v>5</v>
      </c>
      <c r="L314" s="1">
        <f t="shared" si="27"/>
        <v>61</v>
      </c>
      <c r="M314" s="1">
        <f t="shared" si="28"/>
        <v>0</v>
      </c>
      <c r="N314" s="1">
        <f t="shared" si="29"/>
        <v>132</v>
      </c>
    </row>
    <row r="315" spans="1:14" x14ac:dyDescent="0.25">
      <c r="A315" s="1">
        <v>1133</v>
      </c>
      <c r="B315" s="15"/>
      <c r="C315" s="15"/>
      <c r="D315" s="15"/>
      <c r="E315" s="15"/>
      <c r="F315" s="15"/>
      <c r="I315" s="1">
        <f t="shared" ref="I315:I378" si="30">IF(B315&gt;"",IF(E315="",IF(D315&gt;"",I314+1,I314),I314),I314)</f>
        <v>2</v>
      </c>
      <c r="J315" s="1">
        <f t="shared" ref="J315:J378" si="31">IF(B315&gt;"",IF(E315="",IF(D315="",J314+1,J314),J314),J314)</f>
        <v>64</v>
      </c>
      <c r="K315" s="1">
        <f t="shared" ref="K315:K378" si="32">IF(B315&gt;"",IF(E315="L",IF(D315&gt;"",K314+1,K314),K314),K314)</f>
        <v>5</v>
      </c>
      <c r="L315" s="1">
        <f t="shared" ref="L315:L378" si="33">IF(B315&gt;"",IF(E315="L",IF(D315="",L314+1,L314),L314),L314)</f>
        <v>61</v>
      </c>
      <c r="M315" s="1">
        <f t="shared" ref="M315:M378" si="34">IF(B315&gt;"",IF(E315="R",M314+1,M314),M314)</f>
        <v>0</v>
      </c>
      <c r="N315" s="1">
        <f t="shared" ref="N315:N378" si="35">SUM(I315:M315)</f>
        <v>132</v>
      </c>
    </row>
    <row r="316" spans="1:14" x14ac:dyDescent="0.25">
      <c r="A316" s="1">
        <v>1134</v>
      </c>
      <c r="B316" s="15"/>
      <c r="C316" s="15"/>
      <c r="D316" s="15"/>
      <c r="E316" s="15"/>
      <c r="F316" s="15"/>
      <c r="I316" s="1">
        <f t="shared" si="30"/>
        <v>2</v>
      </c>
      <c r="J316" s="1">
        <f t="shared" si="31"/>
        <v>64</v>
      </c>
      <c r="K316" s="1">
        <f t="shared" si="32"/>
        <v>5</v>
      </c>
      <c r="L316" s="1">
        <f t="shared" si="33"/>
        <v>61</v>
      </c>
      <c r="M316" s="1">
        <f t="shared" si="34"/>
        <v>0</v>
      </c>
      <c r="N316" s="1">
        <f t="shared" si="35"/>
        <v>132</v>
      </c>
    </row>
    <row r="317" spans="1:14" x14ac:dyDescent="0.25">
      <c r="A317" s="1">
        <v>1135</v>
      </c>
      <c r="B317" s="15"/>
      <c r="C317" s="15"/>
      <c r="D317" s="15"/>
      <c r="E317" s="15"/>
      <c r="F317" s="15"/>
      <c r="I317" s="1">
        <f t="shared" si="30"/>
        <v>2</v>
      </c>
      <c r="J317" s="1">
        <f t="shared" si="31"/>
        <v>64</v>
      </c>
      <c r="K317" s="1">
        <f t="shared" si="32"/>
        <v>5</v>
      </c>
      <c r="L317" s="1">
        <f t="shared" si="33"/>
        <v>61</v>
      </c>
      <c r="M317" s="1">
        <f t="shared" si="34"/>
        <v>0</v>
      </c>
      <c r="N317" s="1">
        <f t="shared" si="35"/>
        <v>132</v>
      </c>
    </row>
    <row r="318" spans="1:14" x14ac:dyDescent="0.25">
      <c r="A318" s="1">
        <v>1136</v>
      </c>
      <c r="B318" s="15"/>
      <c r="C318" s="15"/>
      <c r="D318" s="15"/>
      <c r="E318" s="15"/>
      <c r="F318" s="15"/>
      <c r="I318" s="1">
        <f t="shared" si="30"/>
        <v>2</v>
      </c>
      <c r="J318" s="1">
        <f t="shared" si="31"/>
        <v>64</v>
      </c>
      <c r="K318" s="1">
        <f t="shared" si="32"/>
        <v>5</v>
      </c>
      <c r="L318" s="1">
        <f t="shared" si="33"/>
        <v>61</v>
      </c>
      <c r="M318" s="1">
        <f t="shared" si="34"/>
        <v>0</v>
      </c>
      <c r="N318" s="1">
        <f t="shared" si="35"/>
        <v>132</v>
      </c>
    </row>
    <row r="319" spans="1:14" x14ac:dyDescent="0.25">
      <c r="A319" s="1">
        <v>1137</v>
      </c>
      <c r="B319" s="15"/>
      <c r="C319" s="15"/>
      <c r="D319" s="15"/>
      <c r="E319" s="15"/>
      <c r="F319" s="15"/>
      <c r="I319" s="1">
        <f t="shared" si="30"/>
        <v>2</v>
      </c>
      <c r="J319" s="1">
        <f t="shared" si="31"/>
        <v>64</v>
      </c>
      <c r="K319" s="1">
        <f t="shared" si="32"/>
        <v>5</v>
      </c>
      <c r="L319" s="1">
        <f t="shared" si="33"/>
        <v>61</v>
      </c>
      <c r="M319" s="1">
        <f t="shared" si="34"/>
        <v>0</v>
      </c>
      <c r="N319" s="1">
        <f t="shared" si="35"/>
        <v>132</v>
      </c>
    </row>
    <row r="320" spans="1:14" x14ac:dyDescent="0.25">
      <c r="A320" s="1">
        <v>1138</v>
      </c>
      <c r="B320" s="15"/>
      <c r="C320" s="15"/>
      <c r="D320" s="15"/>
      <c r="E320" s="15"/>
      <c r="F320" s="15"/>
      <c r="I320" s="1">
        <f t="shared" si="30"/>
        <v>2</v>
      </c>
      <c r="J320" s="1">
        <f t="shared" si="31"/>
        <v>64</v>
      </c>
      <c r="K320" s="1">
        <f t="shared" si="32"/>
        <v>5</v>
      </c>
      <c r="L320" s="1">
        <f t="shared" si="33"/>
        <v>61</v>
      </c>
      <c r="M320" s="1">
        <f t="shared" si="34"/>
        <v>0</v>
      </c>
      <c r="N320" s="1">
        <f t="shared" si="35"/>
        <v>132</v>
      </c>
    </row>
    <row r="321" spans="1:14" x14ac:dyDescent="0.25">
      <c r="A321" s="1">
        <v>1139</v>
      </c>
      <c r="B321" s="15"/>
      <c r="C321" s="15"/>
      <c r="D321" s="15"/>
      <c r="E321" s="15"/>
      <c r="F321" s="15"/>
      <c r="I321" s="1">
        <f t="shared" si="30"/>
        <v>2</v>
      </c>
      <c r="J321" s="1">
        <f t="shared" si="31"/>
        <v>64</v>
      </c>
      <c r="K321" s="1">
        <f t="shared" si="32"/>
        <v>5</v>
      </c>
      <c r="L321" s="1">
        <f t="shared" si="33"/>
        <v>61</v>
      </c>
      <c r="M321" s="1">
        <f t="shared" si="34"/>
        <v>0</v>
      </c>
      <c r="N321" s="1">
        <f t="shared" si="35"/>
        <v>132</v>
      </c>
    </row>
    <row r="322" spans="1:14" x14ac:dyDescent="0.25">
      <c r="A322" s="1">
        <v>1140</v>
      </c>
      <c r="B322" s="15"/>
      <c r="C322" s="15"/>
      <c r="D322" s="15"/>
      <c r="E322" s="15"/>
      <c r="F322" s="15"/>
      <c r="I322" s="1">
        <f t="shared" si="30"/>
        <v>2</v>
      </c>
      <c r="J322" s="1">
        <f t="shared" si="31"/>
        <v>64</v>
      </c>
      <c r="K322" s="1">
        <f t="shared" si="32"/>
        <v>5</v>
      </c>
      <c r="L322" s="1">
        <f t="shared" si="33"/>
        <v>61</v>
      </c>
      <c r="M322" s="1">
        <f t="shared" si="34"/>
        <v>0</v>
      </c>
      <c r="N322" s="1">
        <f t="shared" si="35"/>
        <v>132</v>
      </c>
    </row>
    <row r="323" spans="1:14" x14ac:dyDescent="0.25">
      <c r="A323" s="1">
        <v>1141</v>
      </c>
      <c r="B323" s="15"/>
      <c r="C323" s="15"/>
      <c r="D323" s="15"/>
      <c r="E323" s="15"/>
      <c r="F323" s="15"/>
      <c r="I323" s="1">
        <f t="shared" si="30"/>
        <v>2</v>
      </c>
      <c r="J323" s="1">
        <f t="shared" si="31"/>
        <v>64</v>
      </c>
      <c r="K323" s="1">
        <f t="shared" si="32"/>
        <v>5</v>
      </c>
      <c r="L323" s="1">
        <f t="shared" si="33"/>
        <v>61</v>
      </c>
      <c r="M323" s="1">
        <f t="shared" si="34"/>
        <v>0</v>
      </c>
      <c r="N323" s="1">
        <f t="shared" si="35"/>
        <v>132</v>
      </c>
    </row>
    <row r="324" spans="1:14" x14ac:dyDescent="0.25">
      <c r="A324" s="1">
        <v>1142</v>
      </c>
      <c r="B324" s="15"/>
      <c r="C324" s="15"/>
      <c r="D324" s="15"/>
      <c r="E324" s="15"/>
      <c r="F324" s="15"/>
      <c r="I324" s="1">
        <f t="shared" si="30"/>
        <v>2</v>
      </c>
      <c r="J324" s="1">
        <f t="shared" si="31"/>
        <v>64</v>
      </c>
      <c r="K324" s="1">
        <f t="shared" si="32"/>
        <v>5</v>
      </c>
      <c r="L324" s="1">
        <f t="shared" si="33"/>
        <v>61</v>
      </c>
      <c r="M324" s="1">
        <f t="shared" si="34"/>
        <v>0</v>
      </c>
      <c r="N324" s="1">
        <f t="shared" si="35"/>
        <v>132</v>
      </c>
    </row>
    <row r="325" spans="1:14" x14ac:dyDescent="0.25">
      <c r="A325" s="1">
        <v>1143</v>
      </c>
      <c r="B325" s="15"/>
      <c r="C325" s="15"/>
      <c r="D325" s="15"/>
      <c r="E325" s="15"/>
      <c r="F325" s="15"/>
      <c r="I325" s="1">
        <f t="shared" si="30"/>
        <v>2</v>
      </c>
      <c r="J325" s="1">
        <f t="shared" si="31"/>
        <v>64</v>
      </c>
      <c r="K325" s="1">
        <f t="shared" si="32"/>
        <v>5</v>
      </c>
      <c r="L325" s="1">
        <f t="shared" si="33"/>
        <v>61</v>
      </c>
      <c r="M325" s="1">
        <f t="shared" si="34"/>
        <v>0</v>
      </c>
      <c r="N325" s="1">
        <f t="shared" si="35"/>
        <v>132</v>
      </c>
    </row>
    <row r="326" spans="1:14" x14ac:dyDescent="0.25">
      <c r="A326" s="1">
        <v>1144</v>
      </c>
      <c r="B326" s="15"/>
      <c r="C326" s="15"/>
      <c r="D326" s="15"/>
      <c r="E326" s="15"/>
      <c r="F326" s="15"/>
      <c r="I326" s="1">
        <f t="shared" si="30"/>
        <v>2</v>
      </c>
      <c r="J326" s="1">
        <f t="shared" si="31"/>
        <v>64</v>
      </c>
      <c r="K326" s="1">
        <f t="shared" si="32"/>
        <v>5</v>
      </c>
      <c r="L326" s="1">
        <f t="shared" si="33"/>
        <v>61</v>
      </c>
      <c r="M326" s="1">
        <f t="shared" si="34"/>
        <v>0</v>
      </c>
      <c r="N326" s="1">
        <f t="shared" si="35"/>
        <v>132</v>
      </c>
    </row>
    <row r="327" spans="1:14" x14ac:dyDescent="0.25">
      <c r="A327" s="1">
        <v>1145</v>
      </c>
      <c r="B327" s="15"/>
      <c r="C327" s="15"/>
      <c r="D327" s="15"/>
      <c r="E327" s="15"/>
      <c r="F327" s="15"/>
      <c r="I327" s="1">
        <f t="shared" si="30"/>
        <v>2</v>
      </c>
      <c r="J327" s="1">
        <f t="shared" si="31"/>
        <v>64</v>
      </c>
      <c r="K327" s="1">
        <f t="shared" si="32"/>
        <v>5</v>
      </c>
      <c r="L327" s="1">
        <f t="shared" si="33"/>
        <v>61</v>
      </c>
      <c r="M327" s="1">
        <f t="shared" si="34"/>
        <v>0</v>
      </c>
      <c r="N327" s="1">
        <f t="shared" si="35"/>
        <v>132</v>
      </c>
    </row>
    <row r="328" spans="1:14" x14ac:dyDescent="0.25">
      <c r="A328" s="1">
        <v>1146</v>
      </c>
      <c r="B328" s="15"/>
      <c r="C328" s="15"/>
      <c r="D328" s="15"/>
      <c r="E328" s="15"/>
      <c r="F328" s="15"/>
      <c r="I328" s="1">
        <f t="shared" si="30"/>
        <v>2</v>
      </c>
      <c r="J328" s="1">
        <f t="shared" si="31"/>
        <v>64</v>
      </c>
      <c r="K328" s="1">
        <f t="shared" si="32"/>
        <v>5</v>
      </c>
      <c r="L328" s="1">
        <f t="shared" si="33"/>
        <v>61</v>
      </c>
      <c r="M328" s="1">
        <f t="shared" si="34"/>
        <v>0</v>
      </c>
      <c r="N328" s="1">
        <f t="shared" si="35"/>
        <v>132</v>
      </c>
    </row>
    <row r="329" spans="1:14" x14ac:dyDescent="0.25">
      <c r="A329" s="1">
        <v>1147</v>
      </c>
      <c r="B329" s="15"/>
      <c r="C329" s="15"/>
      <c r="D329" s="15"/>
      <c r="E329" s="15"/>
      <c r="F329" s="15"/>
      <c r="I329" s="1">
        <f t="shared" si="30"/>
        <v>2</v>
      </c>
      <c r="J329" s="1">
        <f t="shared" si="31"/>
        <v>64</v>
      </c>
      <c r="K329" s="1">
        <f t="shared" si="32"/>
        <v>5</v>
      </c>
      <c r="L329" s="1">
        <f t="shared" si="33"/>
        <v>61</v>
      </c>
      <c r="M329" s="1">
        <f t="shared" si="34"/>
        <v>0</v>
      </c>
      <c r="N329" s="1">
        <f t="shared" si="35"/>
        <v>132</v>
      </c>
    </row>
    <row r="330" spans="1:14" x14ac:dyDescent="0.25">
      <c r="A330" s="1">
        <v>1148</v>
      </c>
      <c r="B330" s="15"/>
      <c r="C330" s="15"/>
      <c r="D330" s="15"/>
      <c r="E330" s="15"/>
      <c r="F330" s="15"/>
      <c r="I330" s="1">
        <f t="shared" si="30"/>
        <v>2</v>
      </c>
      <c r="J330" s="1">
        <f t="shared" si="31"/>
        <v>64</v>
      </c>
      <c r="K330" s="1">
        <f t="shared" si="32"/>
        <v>5</v>
      </c>
      <c r="L330" s="1">
        <f t="shared" si="33"/>
        <v>61</v>
      </c>
      <c r="M330" s="1">
        <f t="shared" si="34"/>
        <v>0</v>
      </c>
      <c r="N330" s="1">
        <f t="shared" si="35"/>
        <v>132</v>
      </c>
    </row>
    <row r="331" spans="1:14" x14ac:dyDescent="0.25">
      <c r="A331" s="1">
        <v>1149</v>
      </c>
      <c r="B331" s="15"/>
      <c r="C331" s="15"/>
      <c r="D331" s="15"/>
      <c r="E331" s="15"/>
      <c r="F331" s="15"/>
      <c r="I331" s="1">
        <f t="shared" si="30"/>
        <v>2</v>
      </c>
      <c r="J331" s="1">
        <f t="shared" si="31"/>
        <v>64</v>
      </c>
      <c r="K331" s="1">
        <f t="shared" si="32"/>
        <v>5</v>
      </c>
      <c r="L331" s="1">
        <f t="shared" si="33"/>
        <v>61</v>
      </c>
      <c r="M331" s="1">
        <f t="shared" si="34"/>
        <v>0</v>
      </c>
      <c r="N331" s="1">
        <f t="shared" si="35"/>
        <v>132</v>
      </c>
    </row>
    <row r="332" spans="1:14" x14ac:dyDescent="0.25">
      <c r="A332" s="1">
        <v>1150</v>
      </c>
      <c r="B332" s="15"/>
      <c r="C332" s="15"/>
      <c r="D332" s="15"/>
      <c r="E332" s="15"/>
      <c r="F332" s="15"/>
      <c r="I332" s="1">
        <f t="shared" si="30"/>
        <v>2</v>
      </c>
      <c r="J332" s="1">
        <f t="shared" si="31"/>
        <v>64</v>
      </c>
      <c r="K332" s="1">
        <f t="shared" si="32"/>
        <v>5</v>
      </c>
      <c r="L332" s="1">
        <f t="shared" si="33"/>
        <v>61</v>
      </c>
      <c r="M332" s="1">
        <f t="shared" si="34"/>
        <v>0</v>
      </c>
      <c r="N332" s="1">
        <f t="shared" si="35"/>
        <v>132</v>
      </c>
    </row>
    <row r="333" spans="1:14" x14ac:dyDescent="0.25">
      <c r="A333" s="1">
        <v>1151</v>
      </c>
      <c r="B333" s="15"/>
      <c r="C333" s="15"/>
      <c r="D333" s="15"/>
      <c r="E333" s="15"/>
      <c r="F333" s="15"/>
      <c r="I333" s="1">
        <f t="shared" si="30"/>
        <v>2</v>
      </c>
      <c r="J333" s="1">
        <f t="shared" si="31"/>
        <v>64</v>
      </c>
      <c r="K333" s="1">
        <f t="shared" si="32"/>
        <v>5</v>
      </c>
      <c r="L333" s="1">
        <f t="shared" si="33"/>
        <v>61</v>
      </c>
      <c r="M333" s="1">
        <f t="shared" si="34"/>
        <v>0</v>
      </c>
      <c r="N333" s="1">
        <f t="shared" si="35"/>
        <v>132</v>
      </c>
    </row>
    <row r="334" spans="1:14" x14ac:dyDescent="0.25">
      <c r="A334" s="1">
        <v>1152</v>
      </c>
      <c r="B334" s="15"/>
      <c r="C334" s="15"/>
      <c r="D334" s="15"/>
      <c r="E334" s="15"/>
      <c r="F334" s="15"/>
      <c r="I334" s="1">
        <f t="shared" si="30"/>
        <v>2</v>
      </c>
      <c r="J334" s="1">
        <f t="shared" si="31"/>
        <v>64</v>
      </c>
      <c r="K334" s="1">
        <f t="shared" si="32"/>
        <v>5</v>
      </c>
      <c r="L334" s="1">
        <f t="shared" si="33"/>
        <v>61</v>
      </c>
      <c r="M334" s="1">
        <f t="shared" si="34"/>
        <v>0</v>
      </c>
      <c r="N334" s="1">
        <f t="shared" si="35"/>
        <v>132</v>
      </c>
    </row>
    <row r="335" spans="1:14" x14ac:dyDescent="0.25">
      <c r="A335" s="1">
        <v>1153</v>
      </c>
      <c r="B335" s="15"/>
      <c r="C335" s="15"/>
      <c r="D335" s="15"/>
      <c r="E335" s="15"/>
      <c r="F335" s="15"/>
      <c r="I335" s="1">
        <f t="shared" si="30"/>
        <v>2</v>
      </c>
      <c r="J335" s="1">
        <f t="shared" si="31"/>
        <v>64</v>
      </c>
      <c r="K335" s="1">
        <f t="shared" si="32"/>
        <v>5</v>
      </c>
      <c r="L335" s="1">
        <f t="shared" si="33"/>
        <v>61</v>
      </c>
      <c r="M335" s="1">
        <f t="shared" si="34"/>
        <v>0</v>
      </c>
      <c r="N335" s="1">
        <f t="shared" si="35"/>
        <v>132</v>
      </c>
    </row>
    <row r="336" spans="1:14" x14ac:dyDescent="0.25">
      <c r="A336" s="1">
        <v>1154</v>
      </c>
      <c r="B336" s="15"/>
      <c r="C336" s="15"/>
      <c r="D336" s="15"/>
      <c r="E336" s="15"/>
      <c r="F336" s="15"/>
      <c r="I336" s="1">
        <f t="shared" si="30"/>
        <v>2</v>
      </c>
      <c r="J336" s="1">
        <f t="shared" si="31"/>
        <v>64</v>
      </c>
      <c r="K336" s="1">
        <f t="shared" si="32"/>
        <v>5</v>
      </c>
      <c r="L336" s="1">
        <f t="shared" si="33"/>
        <v>61</v>
      </c>
      <c r="M336" s="1">
        <f t="shared" si="34"/>
        <v>0</v>
      </c>
      <c r="N336" s="1">
        <f t="shared" si="35"/>
        <v>132</v>
      </c>
    </row>
    <row r="337" spans="1:14" x14ac:dyDescent="0.25">
      <c r="A337" s="1">
        <v>1155</v>
      </c>
      <c r="B337" s="15"/>
      <c r="C337" s="15"/>
      <c r="D337" s="15"/>
      <c r="E337" s="15"/>
      <c r="F337" s="15"/>
      <c r="I337" s="1">
        <f t="shared" si="30"/>
        <v>2</v>
      </c>
      <c r="J337" s="1">
        <f t="shared" si="31"/>
        <v>64</v>
      </c>
      <c r="K337" s="1">
        <f t="shared" si="32"/>
        <v>5</v>
      </c>
      <c r="L337" s="1">
        <f t="shared" si="33"/>
        <v>61</v>
      </c>
      <c r="M337" s="1">
        <f t="shared" si="34"/>
        <v>0</v>
      </c>
      <c r="N337" s="1">
        <f t="shared" si="35"/>
        <v>132</v>
      </c>
    </row>
    <row r="338" spans="1:14" x14ac:dyDescent="0.25">
      <c r="A338" s="1">
        <v>1156</v>
      </c>
      <c r="B338" s="15"/>
      <c r="C338" s="15"/>
      <c r="D338" s="15"/>
      <c r="E338" s="15"/>
      <c r="F338" s="15"/>
      <c r="I338" s="1">
        <f t="shared" si="30"/>
        <v>2</v>
      </c>
      <c r="J338" s="1">
        <f t="shared" si="31"/>
        <v>64</v>
      </c>
      <c r="K338" s="1">
        <f t="shared" si="32"/>
        <v>5</v>
      </c>
      <c r="L338" s="1">
        <f t="shared" si="33"/>
        <v>61</v>
      </c>
      <c r="M338" s="1">
        <f t="shared" si="34"/>
        <v>0</v>
      </c>
      <c r="N338" s="1">
        <f t="shared" si="35"/>
        <v>132</v>
      </c>
    </row>
    <row r="339" spans="1:14" x14ac:dyDescent="0.25">
      <c r="A339" s="1">
        <v>1157</v>
      </c>
      <c r="B339" s="15"/>
      <c r="C339" s="15"/>
      <c r="D339" s="15"/>
      <c r="E339" s="15"/>
      <c r="F339" s="15"/>
      <c r="I339" s="1">
        <f t="shared" si="30"/>
        <v>2</v>
      </c>
      <c r="J339" s="1">
        <f t="shared" si="31"/>
        <v>64</v>
      </c>
      <c r="K339" s="1">
        <f t="shared" si="32"/>
        <v>5</v>
      </c>
      <c r="L339" s="1">
        <f t="shared" si="33"/>
        <v>61</v>
      </c>
      <c r="M339" s="1">
        <f t="shared" si="34"/>
        <v>0</v>
      </c>
      <c r="N339" s="1">
        <f t="shared" si="35"/>
        <v>132</v>
      </c>
    </row>
    <row r="340" spans="1:14" x14ac:dyDescent="0.25">
      <c r="A340" s="1">
        <v>1158</v>
      </c>
      <c r="B340" s="15"/>
      <c r="C340" s="15"/>
      <c r="D340" s="15"/>
      <c r="E340" s="15"/>
      <c r="F340" s="15"/>
      <c r="I340" s="1">
        <f t="shared" si="30"/>
        <v>2</v>
      </c>
      <c r="J340" s="1">
        <f t="shared" si="31"/>
        <v>64</v>
      </c>
      <c r="K340" s="1">
        <f t="shared" si="32"/>
        <v>5</v>
      </c>
      <c r="L340" s="1">
        <f t="shared" si="33"/>
        <v>61</v>
      </c>
      <c r="M340" s="1">
        <f t="shared" si="34"/>
        <v>0</v>
      </c>
      <c r="N340" s="1">
        <f t="shared" si="35"/>
        <v>132</v>
      </c>
    </row>
    <row r="341" spans="1:14" x14ac:dyDescent="0.25">
      <c r="A341" s="1">
        <v>1159</v>
      </c>
      <c r="B341" s="15"/>
      <c r="C341" s="15"/>
      <c r="D341" s="15"/>
      <c r="E341" s="15"/>
      <c r="F341" s="15"/>
      <c r="I341" s="1">
        <f t="shared" si="30"/>
        <v>2</v>
      </c>
      <c r="J341" s="1">
        <f t="shared" si="31"/>
        <v>64</v>
      </c>
      <c r="K341" s="1">
        <f t="shared" si="32"/>
        <v>5</v>
      </c>
      <c r="L341" s="1">
        <f t="shared" si="33"/>
        <v>61</v>
      </c>
      <c r="M341" s="1">
        <f t="shared" si="34"/>
        <v>0</v>
      </c>
      <c r="N341" s="1">
        <f t="shared" si="35"/>
        <v>132</v>
      </c>
    </row>
    <row r="342" spans="1:14" x14ac:dyDescent="0.25">
      <c r="A342" s="1">
        <v>1160</v>
      </c>
      <c r="B342" s="15"/>
      <c r="C342" s="15"/>
      <c r="D342" s="15"/>
      <c r="E342" s="15"/>
      <c r="F342" s="15"/>
      <c r="I342" s="1">
        <f t="shared" si="30"/>
        <v>2</v>
      </c>
      <c r="J342" s="1">
        <f t="shared" si="31"/>
        <v>64</v>
      </c>
      <c r="K342" s="1">
        <f t="shared" si="32"/>
        <v>5</v>
      </c>
      <c r="L342" s="1">
        <f t="shared" si="33"/>
        <v>61</v>
      </c>
      <c r="M342" s="1">
        <f t="shared" si="34"/>
        <v>0</v>
      </c>
      <c r="N342" s="1">
        <f t="shared" si="35"/>
        <v>132</v>
      </c>
    </row>
    <row r="343" spans="1:14" x14ac:dyDescent="0.25">
      <c r="A343" s="1">
        <v>1161</v>
      </c>
      <c r="B343" s="15"/>
      <c r="C343" s="15"/>
      <c r="D343" s="15"/>
      <c r="E343" s="15"/>
      <c r="F343" s="15"/>
      <c r="I343" s="1">
        <f t="shared" si="30"/>
        <v>2</v>
      </c>
      <c r="J343" s="1">
        <f t="shared" si="31"/>
        <v>64</v>
      </c>
      <c r="K343" s="1">
        <f t="shared" si="32"/>
        <v>5</v>
      </c>
      <c r="L343" s="1">
        <f t="shared" si="33"/>
        <v>61</v>
      </c>
      <c r="M343" s="1">
        <f t="shared" si="34"/>
        <v>0</v>
      </c>
      <c r="N343" s="1">
        <f t="shared" si="35"/>
        <v>132</v>
      </c>
    </row>
    <row r="344" spans="1:14" x14ac:dyDescent="0.25">
      <c r="A344" s="1">
        <v>1162</v>
      </c>
      <c r="B344" s="15"/>
      <c r="C344" s="15"/>
      <c r="D344" s="15"/>
      <c r="E344" s="15"/>
      <c r="F344" s="15"/>
      <c r="I344" s="1">
        <f t="shared" si="30"/>
        <v>2</v>
      </c>
      <c r="J344" s="1">
        <f t="shared" si="31"/>
        <v>64</v>
      </c>
      <c r="K344" s="1">
        <f t="shared" si="32"/>
        <v>5</v>
      </c>
      <c r="L344" s="1">
        <f t="shared" si="33"/>
        <v>61</v>
      </c>
      <c r="M344" s="1">
        <f t="shared" si="34"/>
        <v>0</v>
      </c>
      <c r="N344" s="1">
        <f t="shared" si="35"/>
        <v>132</v>
      </c>
    </row>
    <row r="345" spans="1:14" x14ac:dyDescent="0.25">
      <c r="A345" s="1">
        <v>1163</v>
      </c>
      <c r="B345" s="15"/>
      <c r="C345" s="15"/>
      <c r="D345" s="15"/>
      <c r="E345" s="15"/>
      <c r="F345" s="15"/>
      <c r="I345" s="1">
        <f t="shared" si="30"/>
        <v>2</v>
      </c>
      <c r="J345" s="1">
        <f t="shared" si="31"/>
        <v>64</v>
      </c>
      <c r="K345" s="1">
        <f t="shared" si="32"/>
        <v>5</v>
      </c>
      <c r="L345" s="1">
        <f t="shared" si="33"/>
        <v>61</v>
      </c>
      <c r="M345" s="1">
        <f t="shared" si="34"/>
        <v>0</v>
      </c>
      <c r="N345" s="1">
        <f t="shared" si="35"/>
        <v>132</v>
      </c>
    </row>
    <row r="346" spans="1:14" x14ac:dyDescent="0.25">
      <c r="A346" s="1">
        <v>1164</v>
      </c>
      <c r="B346" s="15"/>
      <c r="C346" s="15"/>
      <c r="D346" s="15"/>
      <c r="E346" s="15"/>
      <c r="F346" s="15"/>
      <c r="I346" s="1">
        <f t="shared" si="30"/>
        <v>2</v>
      </c>
      <c r="J346" s="1">
        <f t="shared" si="31"/>
        <v>64</v>
      </c>
      <c r="K346" s="1">
        <f t="shared" si="32"/>
        <v>5</v>
      </c>
      <c r="L346" s="1">
        <f t="shared" si="33"/>
        <v>61</v>
      </c>
      <c r="M346" s="1">
        <f t="shared" si="34"/>
        <v>0</v>
      </c>
      <c r="N346" s="1">
        <f t="shared" si="35"/>
        <v>132</v>
      </c>
    </row>
    <row r="347" spans="1:14" x14ac:dyDescent="0.25">
      <c r="A347" s="1">
        <v>1165</v>
      </c>
      <c r="B347" s="15"/>
      <c r="C347" s="15"/>
      <c r="D347" s="15"/>
      <c r="E347" s="15"/>
      <c r="F347" s="15"/>
      <c r="I347" s="1">
        <f t="shared" si="30"/>
        <v>2</v>
      </c>
      <c r="J347" s="1">
        <f t="shared" si="31"/>
        <v>64</v>
      </c>
      <c r="K347" s="1">
        <f t="shared" si="32"/>
        <v>5</v>
      </c>
      <c r="L347" s="1">
        <f t="shared" si="33"/>
        <v>61</v>
      </c>
      <c r="M347" s="1">
        <f t="shared" si="34"/>
        <v>0</v>
      </c>
      <c r="N347" s="1">
        <f t="shared" si="35"/>
        <v>132</v>
      </c>
    </row>
    <row r="348" spans="1:14" x14ac:dyDescent="0.25">
      <c r="A348" s="1">
        <v>1166</v>
      </c>
      <c r="B348" s="15"/>
      <c r="C348" s="15"/>
      <c r="D348" s="15"/>
      <c r="E348" s="15"/>
      <c r="F348" s="15"/>
      <c r="I348" s="1">
        <f t="shared" si="30"/>
        <v>2</v>
      </c>
      <c r="J348" s="1">
        <f t="shared" si="31"/>
        <v>64</v>
      </c>
      <c r="K348" s="1">
        <f t="shared" si="32"/>
        <v>5</v>
      </c>
      <c r="L348" s="1">
        <f t="shared" si="33"/>
        <v>61</v>
      </c>
      <c r="M348" s="1">
        <f t="shared" si="34"/>
        <v>0</v>
      </c>
      <c r="N348" s="1">
        <f t="shared" si="35"/>
        <v>132</v>
      </c>
    </row>
    <row r="349" spans="1:14" x14ac:dyDescent="0.25">
      <c r="A349" s="1">
        <v>1167</v>
      </c>
      <c r="B349" s="15"/>
      <c r="C349" s="15"/>
      <c r="D349" s="15"/>
      <c r="E349" s="15"/>
      <c r="F349" s="15"/>
      <c r="I349" s="1">
        <f t="shared" si="30"/>
        <v>2</v>
      </c>
      <c r="J349" s="1">
        <f t="shared" si="31"/>
        <v>64</v>
      </c>
      <c r="K349" s="1">
        <f t="shared" si="32"/>
        <v>5</v>
      </c>
      <c r="L349" s="1">
        <f t="shared" si="33"/>
        <v>61</v>
      </c>
      <c r="M349" s="1">
        <f t="shared" si="34"/>
        <v>0</v>
      </c>
      <c r="N349" s="1">
        <f t="shared" si="35"/>
        <v>132</v>
      </c>
    </row>
    <row r="350" spans="1:14" x14ac:dyDescent="0.25">
      <c r="A350" s="1">
        <v>1168</v>
      </c>
      <c r="B350" s="15"/>
      <c r="C350" s="15"/>
      <c r="D350" s="15"/>
      <c r="E350" s="15"/>
      <c r="F350" s="15"/>
      <c r="I350" s="1">
        <f t="shared" si="30"/>
        <v>2</v>
      </c>
      <c r="J350" s="1">
        <f t="shared" si="31"/>
        <v>64</v>
      </c>
      <c r="K350" s="1">
        <f t="shared" si="32"/>
        <v>5</v>
      </c>
      <c r="L350" s="1">
        <f t="shared" si="33"/>
        <v>61</v>
      </c>
      <c r="M350" s="1">
        <f t="shared" si="34"/>
        <v>0</v>
      </c>
      <c r="N350" s="1">
        <f t="shared" si="35"/>
        <v>132</v>
      </c>
    </row>
    <row r="351" spans="1:14" x14ac:dyDescent="0.25">
      <c r="A351" s="1">
        <v>1169</v>
      </c>
      <c r="B351" s="15"/>
      <c r="C351" s="15"/>
      <c r="D351" s="15"/>
      <c r="E351" s="15"/>
      <c r="F351" s="15"/>
      <c r="I351" s="1">
        <f t="shared" si="30"/>
        <v>2</v>
      </c>
      <c r="J351" s="1">
        <f t="shared" si="31"/>
        <v>64</v>
      </c>
      <c r="K351" s="1">
        <f t="shared" si="32"/>
        <v>5</v>
      </c>
      <c r="L351" s="1">
        <f t="shared" si="33"/>
        <v>61</v>
      </c>
      <c r="M351" s="1">
        <f t="shared" si="34"/>
        <v>0</v>
      </c>
      <c r="N351" s="1">
        <f t="shared" si="35"/>
        <v>132</v>
      </c>
    </row>
    <row r="352" spans="1:14" x14ac:dyDescent="0.25">
      <c r="A352" s="1">
        <v>1170</v>
      </c>
      <c r="B352" s="15"/>
      <c r="C352" s="15"/>
      <c r="D352" s="15"/>
      <c r="E352" s="15"/>
      <c r="F352" s="15"/>
      <c r="I352" s="1">
        <f t="shared" si="30"/>
        <v>2</v>
      </c>
      <c r="J352" s="1">
        <f t="shared" si="31"/>
        <v>64</v>
      </c>
      <c r="K352" s="1">
        <f t="shared" si="32"/>
        <v>5</v>
      </c>
      <c r="L352" s="1">
        <f t="shared" si="33"/>
        <v>61</v>
      </c>
      <c r="M352" s="1">
        <f t="shared" si="34"/>
        <v>0</v>
      </c>
      <c r="N352" s="1">
        <f t="shared" si="35"/>
        <v>132</v>
      </c>
    </row>
    <row r="353" spans="1:14" x14ac:dyDescent="0.25">
      <c r="A353" s="1">
        <v>1171</v>
      </c>
      <c r="B353" s="15"/>
      <c r="C353" s="15"/>
      <c r="D353" s="15"/>
      <c r="E353" s="15"/>
      <c r="F353" s="15"/>
      <c r="I353" s="1">
        <f t="shared" si="30"/>
        <v>2</v>
      </c>
      <c r="J353" s="1">
        <f t="shared" si="31"/>
        <v>64</v>
      </c>
      <c r="K353" s="1">
        <f t="shared" si="32"/>
        <v>5</v>
      </c>
      <c r="L353" s="1">
        <f t="shared" si="33"/>
        <v>61</v>
      </c>
      <c r="M353" s="1">
        <f t="shared" si="34"/>
        <v>0</v>
      </c>
      <c r="N353" s="1">
        <f t="shared" si="35"/>
        <v>132</v>
      </c>
    </row>
    <row r="354" spans="1:14" x14ac:dyDescent="0.25">
      <c r="A354" s="1">
        <v>1172</v>
      </c>
      <c r="B354" s="15"/>
      <c r="C354" s="15"/>
      <c r="D354" s="15"/>
      <c r="E354" s="15"/>
      <c r="F354" s="15"/>
      <c r="I354" s="1">
        <f t="shared" si="30"/>
        <v>2</v>
      </c>
      <c r="J354" s="1">
        <f t="shared" si="31"/>
        <v>64</v>
      </c>
      <c r="K354" s="1">
        <f t="shared" si="32"/>
        <v>5</v>
      </c>
      <c r="L354" s="1">
        <f t="shared" si="33"/>
        <v>61</v>
      </c>
      <c r="M354" s="1">
        <f t="shared" si="34"/>
        <v>0</v>
      </c>
      <c r="N354" s="1">
        <f t="shared" si="35"/>
        <v>132</v>
      </c>
    </row>
    <row r="355" spans="1:14" x14ac:dyDescent="0.25">
      <c r="A355" s="1">
        <v>1173</v>
      </c>
      <c r="B355" s="15"/>
      <c r="C355" s="15"/>
      <c r="D355" s="15"/>
      <c r="E355" s="15"/>
      <c r="F355" s="15"/>
      <c r="I355" s="1">
        <f t="shared" si="30"/>
        <v>2</v>
      </c>
      <c r="J355" s="1">
        <f t="shared" si="31"/>
        <v>64</v>
      </c>
      <c r="K355" s="1">
        <f t="shared" si="32"/>
        <v>5</v>
      </c>
      <c r="L355" s="1">
        <f t="shared" si="33"/>
        <v>61</v>
      </c>
      <c r="M355" s="1">
        <f t="shared" si="34"/>
        <v>0</v>
      </c>
      <c r="N355" s="1">
        <f t="shared" si="35"/>
        <v>132</v>
      </c>
    </row>
    <row r="356" spans="1:14" x14ac:dyDescent="0.25">
      <c r="A356" s="1">
        <v>1174</v>
      </c>
      <c r="B356" s="15"/>
      <c r="C356" s="15"/>
      <c r="D356" s="15"/>
      <c r="E356" s="15"/>
      <c r="F356" s="15"/>
      <c r="I356" s="1">
        <f t="shared" si="30"/>
        <v>2</v>
      </c>
      <c r="J356" s="1">
        <f t="shared" si="31"/>
        <v>64</v>
      </c>
      <c r="K356" s="1">
        <f t="shared" si="32"/>
        <v>5</v>
      </c>
      <c r="L356" s="1">
        <f t="shared" si="33"/>
        <v>61</v>
      </c>
      <c r="M356" s="1">
        <f t="shared" si="34"/>
        <v>0</v>
      </c>
      <c r="N356" s="1">
        <f t="shared" si="35"/>
        <v>132</v>
      </c>
    </row>
    <row r="357" spans="1:14" x14ac:dyDescent="0.25">
      <c r="A357" s="1">
        <v>1175</v>
      </c>
      <c r="B357" s="15"/>
      <c r="C357" s="15"/>
      <c r="D357" s="15"/>
      <c r="E357" s="15"/>
      <c r="F357" s="15"/>
      <c r="I357" s="1">
        <f t="shared" si="30"/>
        <v>2</v>
      </c>
      <c r="J357" s="1">
        <f t="shared" si="31"/>
        <v>64</v>
      </c>
      <c r="K357" s="1">
        <f t="shared" si="32"/>
        <v>5</v>
      </c>
      <c r="L357" s="1">
        <f t="shared" si="33"/>
        <v>61</v>
      </c>
      <c r="M357" s="1">
        <f t="shared" si="34"/>
        <v>0</v>
      </c>
      <c r="N357" s="1">
        <f t="shared" si="35"/>
        <v>132</v>
      </c>
    </row>
    <row r="358" spans="1:14" x14ac:dyDescent="0.25">
      <c r="A358" s="1">
        <v>1176</v>
      </c>
      <c r="B358" s="15"/>
      <c r="C358" s="15"/>
      <c r="D358" s="15"/>
      <c r="E358" s="15"/>
      <c r="F358" s="15"/>
      <c r="I358" s="1">
        <f t="shared" si="30"/>
        <v>2</v>
      </c>
      <c r="J358" s="1">
        <f t="shared" si="31"/>
        <v>64</v>
      </c>
      <c r="K358" s="1">
        <f t="shared" si="32"/>
        <v>5</v>
      </c>
      <c r="L358" s="1">
        <f t="shared" si="33"/>
        <v>61</v>
      </c>
      <c r="M358" s="1">
        <f t="shared" si="34"/>
        <v>0</v>
      </c>
      <c r="N358" s="1">
        <f t="shared" si="35"/>
        <v>132</v>
      </c>
    </row>
    <row r="359" spans="1:14" x14ac:dyDescent="0.25">
      <c r="A359" s="1">
        <v>1177</v>
      </c>
      <c r="B359" s="15"/>
      <c r="C359" s="15"/>
      <c r="D359" s="15"/>
      <c r="E359" s="15"/>
      <c r="F359" s="15"/>
      <c r="I359" s="1">
        <f t="shared" si="30"/>
        <v>2</v>
      </c>
      <c r="J359" s="1">
        <f t="shared" si="31"/>
        <v>64</v>
      </c>
      <c r="K359" s="1">
        <f t="shared" si="32"/>
        <v>5</v>
      </c>
      <c r="L359" s="1">
        <f t="shared" si="33"/>
        <v>61</v>
      </c>
      <c r="M359" s="1">
        <f t="shared" si="34"/>
        <v>0</v>
      </c>
      <c r="N359" s="1">
        <f t="shared" si="35"/>
        <v>132</v>
      </c>
    </row>
    <row r="360" spans="1:14" x14ac:dyDescent="0.25">
      <c r="A360" s="1">
        <v>1178</v>
      </c>
      <c r="B360" s="15"/>
      <c r="C360" s="15"/>
      <c r="D360" s="15"/>
      <c r="E360" s="15"/>
      <c r="F360" s="15"/>
      <c r="I360" s="1">
        <f t="shared" si="30"/>
        <v>2</v>
      </c>
      <c r="J360" s="1">
        <f t="shared" si="31"/>
        <v>64</v>
      </c>
      <c r="K360" s="1">
        <f t="shared" si="32"/>
        <v>5</v>
      </c>
      <c r="L360" s="1">
        <f t="shared" si="33"/>
        <v>61</v>
      </c>
      <c r="M360" s="1">
        <f t="shared" si="34"/>
        <v>0</v>
      </c>
      <c r="N360" s="1">
        <f t="shared" si="35"/>
        <v>132</v>
      </c>
    </row>
    <row r="361" spans="1:14" x14ac:dyDescent="0.25">
      <c r="A361" s="1">
        <v>1179</v>
      </c>
      <c r="B361" s="15"/>
      <c r="C361" s="15"/>
      <c r="D361" s="15"/>
      <c r="E361" s="15"/>
      <c r="F361" s="15"/>
      <c r="I361" s="1">
        <f t="shared" si="30"/>
        <v>2</v>
      </c>
      <c r="J361" s="1">
        <f t="shared" si="31"/>
        <v>64</v>
      </c>
      <c r="K361" s="1">
        <f t="shared" si="32"/>
        <v>5</v>
      </c>
      <c r="L361" s="1">
        <f t="shared" si="33"/>
        <v>61</v>
      </c>
      <c r="M361" s="1">
        <f t="shared" si="34"/>
        <v>0</v>
      </c>
      <c r="N361" s="1">
        <f t="shared" si="35"/>
        <v>132</v>
      </c>
    </row>
    <row r="362" spans="1:14" x14ac:dyDescent="0.25">
      <c r="A362" s="1">
        <v>1180</v>
      </c>
      <c r="B362" s="15"/>
      <c r="C362" s="15"/>
      <c r="D362" s="15"/>
      <c r="E362" s="15"/>
      <c r="F362" s="15"/>
      <c r="H362" s="1" t="str">
        <f>IF('Calculated Results'!F$2="","",IF(B362="","",IF(COUNTIF('Calculated Results'!B:B,Entries!A362)=0,"DNF",MATCH(A362,'Calculated Results'!B:B,0)-1)))</f>
        <v/>
      </c>
      <c r="I362" s="1">
        <f t="shared" si="30"/>
        <v>2</v>
      </c>
      <c r="J362" s="1">
        <f t="shared" si="31"/>
        <v>64</v>
      </c>
      <c r="K362" s="1">
        <f t="shared" si="32"/>
        <v>5</v>
      </c>
      <c r="L362" s="1">
        <f t="shared" si="33"/>
        <v>61</v>
      </c>
      <c r="M362" s="1">
        <f t="shared" si="34"/>
        <v>0</v>
      </c>
      <c r="N362" s="1">
        <f t="shared" si="35"/>
        <v>132</v>
      </c>
    </row>
    <row r="363" spans="1:14" x14ac:dyDescent="0.25">
      <c r="A363" s="1">
        <v>1181</v>
      </c>
      <c r="B363" s="15"/>
      <c r="C363" s="15"/>
      <c r="D363" s="15"/>
      <c r="E363" s="15"/>
      <c r="F363" s="15"/>
      <c r="H363" s="1" t="str">
        <f>IF('Calculated Results'!F$2="","",IF(B363="","",IF(COUNTIF('Calculated Results'!B:B,Entries!A363)=0,"DNF",MATCH(A363,'Calculated Results'!B:B,0)-1)))</f>
        <v/>
      </c>
      <c r="I363" s="1">
        <f t="shared" si="30"/>
        <v>2</v>
      </c>
      <c r="J363" s="1">
        <f t="shared" si="31"/>
        <v>64</v>
      </c>
      <c r="K363" s="1">
        <f t="shared" si="32"/>
        <v>5</v>
      </c>
      <c r="L363" s="1">
        <f t="shared" si="33"/>
        <v>61</v>
      </c>
      <c r="M363" s="1">
        <f t="shared" si="34"/>
        <v>0</v>
      </c>
      <c r="N363" s="1">
        <f t="shared" si="35"/>
        <v>132</v>
      </c>
    </row>
    <row r="364" spans="1:14" x14ac:dyDescent="0.25">
      <c r="A364" s="1">
        <v>1182</v>
      </c>
      <c r="B364" s="15"/>
      <c r="C364" s="15"/>
      <c r="D364" s="15"/>
      <c r="E364" s="15"/>
      <c r="F364" s="15"/>
      <c r="H364" s="1" t="str">
        <f>IF('Calculated Results'!F$2="","",IF(B364="","",IF(COUNTIF('Calculated Results'!B:B,Entries!A364)=0,"DNF",MATCH(A364,'Calculated Results'!B:B,0)-1)))</f>
        <v/>
      </c>
      <c r="I364" s="1">
        <f t="shared" si="30"/>
        <v>2</v>
      </c>
      <c r="J364" s="1">
        <f t="shared" si="31"/>
        <v>64</v>
      </c>
      <c r="K364" s="1">
        <f t="shared" si="32"/>
        <v>5</v>
      </c>
      <c r="L364" s="1">
        <f t="shared" si="33"/>
        <v>61</v>
      </c>
      <c r="M364" s="1">
        <f t="shared" si="34"/>
        <v>0</v>
      </c>
      <c r="N364" s="1">
        <f t="shared" si="35"/>
        <v>132</v>
      </c>
    </row>
    <row r="365" spans="1:14" x14ac:dyDescent="0.25">
      <c r="A365" s="1">
        <v>1183</v>
      </c>
      <c r="B365" s="15"/>
      <c r="C365" s="15"/>
      <c r="D365" s="15"/>
      <c r="E365" s="15"/>
      <c r="F365" s="15"/>
      <c r="H365" s="1" t="str">
        <f>IF('Calculated Results'!F$2="","",IF(B365="","",IF(COUNTIF('Calculated Results'!B:B,Entries!A365)=0,"DNF",MATCH(A365,'Calculated Results'!B:B,0)-1)))</f>
        <v/>
      </c>
      <c r="I365" s="1">
        <f t="shared" si="30"/>
        <v>2</v>
      </c>
      <c r="J365" s="1">
        <f t="shared" si="31"/>
        <v>64</v>
      </c>
      <c r="K365" s="1">
        <f t="shared" si="32"/>
        <v>5</v>
      </c>
      <c r="L365" s="1">
        <f t="shared" si="33"/>
        <v>61</v>
      </c>
      <c r="M365" s="1">
        <f t="shared" si="34"/>
        <v>0</v>
      </c>
      <c r="N365" s="1">
        <f t="shared" si="35"/>
        <v>132</v>
      </c>
    </row>
    <row r="366" spans="1:14" x14ac:dyDescent="0.25">
      <c r="A366" s="1">
        <v>1184</v>
      </c>
      <c r="B366" s="15"/>
      <c r="C366" s="15"/>
      <c r="D366" s="15"/>
      <c r="E366" s="15"/>
      <c r="F366" s="15"/>
      <c r="H366" s="1" t="str">
        <f>IF('Calculated Results'!F$2="","",IF(B366="","",IF(COUNTIF('Calculated Results'!B:B,Entries!A366)=0,"DNF",MATCH(A366,'Calculated Results'!B:B,0)-1)))</f>
        <v/>
      </c>
      <c r="I366" s="1">
        <f t="shared" si="30"/>
        <v>2</v>
      </c>
      <c r="J366" s="1">
        <f t="shared" si="31"/>
        <v>64</v>
      </c>
      <c r="K366" s="1">
        <f t="shared" si="32"/>
        <v>5</v>
      </c>
      <c r="L366" s="1">
        <f t="shared" si="33"/>
        <v>61</v>
      </c>
      <c r="M366" s="1">
        <f t="shared" si="34"/>
        <v>0</v>
      </c>
      <c r="N366" s="1">
        <f t="shared" si="35"/>
        <v>132</v>
      </c>
    </row>
    <row r="367" spans="1:14" x14ac:dyDescent="0.25">
      <c r="A367" s="1">
        <v>1185</v>
      </c>
      <c r="B367" s="15"/>
      <c r="C367" s="15"/>
      <c r="D367" s="15"/>
      <c r="E367" s="15"/>
      <c r="F367" s="15"/>
      <c r="H367" s="1" t="str">
        <f>IF('Calculated Results'!F$2="","",IF(B367="","",IF(COUNTIF('Calculated Results'!B:B,Entries!A367)=0,"DNF",MATCH(A367,'Calculated Results'!B:B,0)-1)))</f>
        <v/>
      </c>
      <c r="I367" s="1">
        <f t="shared" si="30"/>
        <v>2</v>
      </c>
      <c r="J367" s="1">
        <f t="shared" si="31"/>
        <v>64</v>
      </c>
      <c r="K367" s="1">
        <f t="shared" si="32"/>
        <v>5</v>
      </c>
      <c r="L367" s="1">
        <f t="shared" si="33"/>
        <v>61</v>
      </c>
      <c r="M367" s="1">
        <f t="shared" si="34"/>
        <v>0</v>
      </c>
      <c r="N367" s="1">
        <f t="shared" si="35"/>
        <v>132</v>
      </c>
    </row>
    <row r="368" spans="1:14" x14ac:dyDescent="0.25">
      <c r="A368" s="1">
        <v>1186</v>
      </c>
      <c r="B368" s="15"/>
      <c r="C368" s="15"/>
      <c r="D368" s="15"/>
      <c r="E368" s="15"/>
      <c r="F368" s="15"/>
      <c r="H368" s="1" t="str">
        <f>IF('Calculated Results'!F$2="","",IF(B368="","",IF(COUNTIF('Calculated Results'!B:B,Entries!A368)=0,"DNF",MATCH(A368,'Calculated Results'!B:B,0)-1)))</f>
        <v/>
      </c>
      <c r="I368" s="1">
        <f t="shared" si="30"/>
        <v>2</v>
      </c>
      <c r="J368" s="1">
        <f t="shared" si="31"/>
        <v>64</v>
      </c>
      <c r="K368" s="1">
        <f t="shared" si="32"/>
        <v>5</v>
      </c>
      <c r="L368" s="1">
        <f t="shared" si="33"/>
        <v>61</v>
      </c>
      <c r="M368" s="1">
        <f t="shared" si="34"/>
        <v>0</v>
      </c>
      <c r="N368" s="1">
        <f t="shared" si="35"/>
        <v>132</v>
      </c>
    </row>
    <row r="369" spans="1:14" x14ac:dyDescent="0.25">
      <c r="A369" s="1">
        <v>1187</v>
      </c>
      <c r="B369" s="15"/>
      <c r="C369" s="15"/>
      <c r="D369" s="15"/>
      <c r="E369" s="15"/>
      <c r="F369" s="15"/>
      <c r="H369" s="1" t="str">
        <f>IF('Calculated Results'!F$2="","",IF(B369="","",IF(COUNTIF('Calculated Results'!B:B,Entries!A369)=0,"DNF",MATCH(A369,'Calculated Results'!B:B,0)-1)))</f>
        <v/>
      </c>
      <c r="I369" s="1">
        <f t="shared" si="30"/>
        <v>2</v>
      </c>
      <c r="J369" s="1">
        <f t="shared" si="31"/>
        <v>64</v>
      </c>
      <c r="K369" s="1">
        <f t="shared" si="32"/>
        <v>5</v>
      </c>
      <c r="L369" s="1">
        <f t="shared" si="33"/>
        <v>61</v>
      </c>
      <c r="M369" s="1">
        <f t="shared" si="34"/>
        <v>0</v>
      </c>
      <c r="N369" s="1">
        <f t="shared" si="35"/>
        <v>132</v>
      </c>
    </row>
    <row r="370" spans="1:14" x14ac:dyDescent="0.25">
      <c r="A370" s="1">
        <v>1188</v>
      </c>
      <c r="B370" s="15"/>
      <c r="C370" s="15"/>
      <c r="D370" s="15"/>
      <c r="E370" s="15"/>
      <c r="F370" s="15"/>
      <c r="H370" s="1" t="str">
        <f>IF('Calculated Results'!F$2="","",IF(B370="","",IF(COUNTIF('Calculated Results'!B:B,Entries!A370)=0,"DNF",MATCH(A370,'Calculated Results'!B:B,0)-1)))</f>
        <v/>
      </c>
      <c r="I370" s="1">
        <f t="shared" si="30"/>
        <v>2</v>
      </c>
      <c r="J370" s="1">
        <f t="shared" si="31"/>
        <v>64</v>
      </c>
      <c r="K370" s="1">
        <f t="shared" si="32"/>
        <v>5</v>
      </c>
      <c r="L370" s="1">
        <f t="shared" si="33"/>
        <v>61</v>
      </c>
      <c r="M370" s="1">
        <f t="shared" si="34"/>
        <v>0</v>
      </c>
      <c r="N370" s="1">
        <f t="shared" si="35"/>
        <v>132</v>
      </c>
    </row>
    <row r="371" spans="1:14" x14ac:dyDescent="0.25">
      <c r="A371" s="1">
        <v>1189</v>
      </c>
      <c r="B371" s="15"/>
      <c r="C371" s="15"/>
      <c r="D371" s="15"/>
      <c r="E371" s="15"/>
      <c r="F371" s="15"/>
      <c r="H371" s="1" t="str">
        <f>IF('Calculated Results'!F$2="","",IF(B371="","",IF(COUNTIF('Calculated Results'!B:B,Entries!A371)=0,"DNF",MATCH(A371,'Calculated Results'!B:B,0)-1)))</f>
        <v/>
      </c>
      <c r="I371" s="1">
        <f t="shared" si="30"/>
        <v>2</v>
      </c>
      <c r="J371" s="1">
        <f t="shared" si="31"/>
        <v>64</v>
      </c>
      <c r="K371" s="1">
        <f t="shared" si="32"/>
        <v>5</v>
      </c>
      <c r="L371" s="1">
        <f t="shared" si="33"/>
        <v>61</v>
      </c>
      <c r="M371" s="1">
        <f t="shared" si="34"/>
        <v>0</v>
      </c>
      <c r="N371" s="1">
        <f t="shared" si="35"/>
        <v>132</v>
      </c>
    </row>
    <row r="372" spans="1:14" x14ac:dyDescent="0.25">
      <c r="A372" s="1">
        <v>1190</v>
      </c>
      <c r="B372" s="15"/>
      <c r="C372" s="15"/>
      <c r="D372" s="15"/>
      <c r="E372" s="15"/>
      <c r="F372" s="15"/>
      <c r="H372" s="1" t="str">
        <f>IF('Calculated Results'!F$2="","",IF(B372="","",IF(COUNTIF('Calculated Results'!B:B,Entries!A372)=0,"DNF",MATCH(A372,'Calculated Results'!B:B,0)-1)))</f>
        <v/>
      </c>
      <c r="I372" s="1">
        <f t="shared" si="30"/>
        <v>2</v>
      </c>
      <c r="J372" s="1">
        <f t="shared" si="31"/>
        <v>64</v>
      </c>
      <c r="K372" s="1">
        <f t="shared" si="32"/>
        <v>5</v>
      </c>
      <c r="L372" s="1">
        <f t="shared" si="33"/>
        <v>61</v>
      </c>
      <c r="M372" s="1">
        <f t="shared" si="34"/>
        <v>0</v>
      </c>
      <c r="N372" s="1">
        <f t="shared" si="35"/>
        <v>132</v>
      </c>
    </row>
    <row r="373" spans="1:14" x14ac:dyDescent="0.25">
      <c r="A373" s="1">
        <v>1191</v>
      </c>
      <c r="B373" s="15"/>
      <c r="C373" s="15"/>
      <c r="D373" s="15"/>
      <c r="E373" s="15"/>
      <c r="F373" s="15"/>
      <c r="H373" s="1" t="str">
        <f>IF('Calculated Results'!F$2="","",IF(B373="","",IF(COUNTIF('Calculated Results'!B:B,Entries!A373)=0,"DNF",MATCH(A373,'Calculated Results'!B:B,0)-1)))</f>
        <v/>
      </c>
      <c r="I373" s="1">
        <f t="shared" si="30"/>
        <v>2</v>
      </c>
      <c r="J373" s="1">
        <f t="shared" si="31"/>
        <v>64</v>
      </c>
      <c r="K373" s="1">
        <f t="shared" si="32"/>
        <v>5</v>
      </c>
      <c r="L373" s="1">
        <f t="shared" si="33"/>
        <v>61</v>
      </c>
      <c r="M373" s="1">
        <f t="shared" si="34"/>
        <v>0</v>
      </c>
      <c r="N373" s="1">
        <f t="shared" si="35"/>
        <v>132</v>
      </c>
    </row>
    <row r="374" spans="1:14" x14ac:dyDescent="0.25">
      <c r="A374" s="1">
        <v>1192</v>
      </c>
      <c r="B374" s="15"/>
      <c r="C374" s="15"/>
      <c r="D374" s="15"/>
      <c r="E374" s="15"/>
      <c r="F374" s="15"/>
      <c r="H374" s="1" t="str">
        <f>IF('Calculated Results'!F$2="","",IF(B374="","",IF(COUNTIF('Calculated Results'!B:B,Entries!A374)=0,"DNF",MATCH(A374,'Calculated Results'!B:B,0)-1)))</f>
        <v/>
      </c>
      <c r="I374" s="1">
        <f t="shared" si="30"/>
        <v>2</v>
      </c>
      <c r="J374" s="1">
        <f t="shared" si="31"/>
        <v>64</v>
      </c>
      <c r="K374" s="1">
        <f t="shared" si="32"/>
        <v>5</v>
      </c>
      <c r="L374" s="1">
        <f t="shared" si="33"/>
        <v>61</v>
      </c>
      <c r="M374" s="1">
        <f t="shared" si="34"/>
        <v>0</v>
      </c>
      <c r="N374" s="1">
        <f t="shared" si="35"/>
        <v>132</v>
      </c>
    </row>
    <row r="375" spans="1:14" x14ac:dyDescent="0.25">
      <c r="A375" s="1">
        <v>1193</v>
      </c>
      <c r="B375" s="15"/>
      <c r="C375" s="15"/>
      <c r="D375" s="15"/>
      <c r="E375" s="15"/>
      <c r="F375" s="15"/>
      <c r="H375" s="1" t="str">
        <f>IF('Calculated Results'!F$2="","",IF(B375="","",IF(COUNTIF('Calculated Results'!B:B,Entries!A375)=0,"DNF",MATCH(A375,'Calculated Results'!B:B,0)-1)))</f>
        <v/>
      </c>
      <c r="I375" s="1">
        <f t="shared" si="30"/>
        <v>2</v>
      </c>
      <c r="J375" s="1">
        <f t="shared" si="31"/>
        <v>64</v>
      </c>
      <c r="K375" s="1">
        <f t="shared" si="32"/>
        <v>5</v>
      </c>
      <c r="L375" s="1">
        <f t="shared" si="33"/>
        <v>61</v>
      </c>
      <c r="M375" s="1">
        <f t="shared" si="34"/>
        <v>0</v>
      </c>
      <c r="N375" s="1">
        <f t="shared" si="35"/>
        <v>132</v>
      </c>
    </row>
    <row r="376" spans="1:14" x14ac:dyDescent="0.25">
      <c r="A376" s="1">
        <v>1194</v>
      </c>
      <c r="B376" s="15"/>
      <c r="C376" s="15"/>
      <c r="D376" s="15"/>
      <c r="E376" s="15"/>
      <c r="F376" s="15"/>
      <c r="H376" s="1" t="str">
        <f>IF('Calculated Results'!F$2="","",IF(B376="","",IF(COUNTIF('Calculated Results'!B:B,Entries!A376)=0,"DNF",MATCH(A376,'Calculated Results'!B:B,0)-1)))</f>
        <v/>
      </c>
      <c r="I376" s="1">
        <f t="shared" si="30"/>
        <v>2</v>
      </c>
      <c r="J376" s="1">
        <f t="shared" si="31"/>
        <v>64</v>
      </c>
      <c r="K376" s="1">
        <f t="shared" si="32"/>
        <v>5</v>
      </c>
      <c r="L376" s="1">
        <f t="shared" si="33"/>
        <v>61</v>
      </c>
      <c r="M376" s="1">
        <f t="shared" si="34"/>
        <v>0</v>
      </c>
      <c r="N376" s="1">
        <f t="shared" si="35"/>
        <v>132</v>
      </c>
    </row>
    <row r="377" spans="1:14" x14ac:dyDescent="0.25">
      <c r="A377" s="1">
        <v>1195</v>
      </c>
      <c r="B377" s="15"/>
      <c r="C377" s="15"/>
      <c r="D377" s="15"/>
      <c r="E377" s="15"/>
      <c r="F377" s="15"/>
      <c r="H377" s="1" t="str">
        <f>IF('Calculated Results'!F$2="","",IF(B377="","",IF(COUNTIF('Calculated Results'!B:B,Entries!A377)=0,"DNF",MATCH(A377,'Calculated Results'!B:B,0)-1)))</f>
        <v/>
      </c>
      <c r="I377" s="1">
        <f t="shared" si="30"/>
        <v>2</v>
      </c>
      <c r="J377" s="1">
        <f t="shared" si="31"/>
        <v>64</v>
      </c>
      <c r="K377" s="1">
        <f t="shared" si="32"/>
        <v>5</v>
      </c>
      <c r="L377" s="1">
        <f t="shared" si="33"/>
        <v>61</v>
      </c>
      <c r="M377" s="1">
        <f t="shared" si="34"/>
        <v>0</v>
      </c>
      <c r="N377" s="1">
        <f t="shared" si="35"/>
        <v>132</v>
      </c>
    </row>
    <row r="378" spans="1:14" x14ac:dyDescent="0.25">
      <c r="A378" s="1">
        <v>1196</v>
      </c>
      <c r="B378" s="15"/>
      <c r="C378" s="15"/>
      <c r="D378" s="15"/>
      <c r="E378" s="15"/>
      <c r="F378" s="15"/>
      <c r="H378" s="1" t="str">
        <f>IF('Calculated Results'!F$2="","",IF(B378="","",IF(COUNTIF('Calculated Results'!B:B,Entries!A378)=0,"DNF",MATCH(A378,'Calculated Results'!B:B,0)-1)))</f>
        <v/>
      </c>
      <c r="I378" s="1">
        <f t="shared" si="30"/>
        <v>2</v>
      </c>
      <c r="J378" s="1">
        <f t="shared" si="31"/>
        <v>64</v>
      </c>
      <c r="K378" s="1">
        <f t="shared" si="32"/>
        <v>5</v>
      </c>
      <c r="L378" s="1">
        <f t="shared" si="33"/>
        <v>61</v>
      </c>
      <c r="M378" s="1">
        <f t="shared" si="34"/>
        <v>0</v>
      </c>
      <c r="N378" s="1">
        <f t="shared" si="35"/>
        <v>132</v>
      </c>
    </row>
    <row r="379" spans="1:14" x14ac:dyDescent="0.25">
      <c r="A379" s="1">
        <v>1197</v>
      </c>
      <c r="B379" s="15"/>
      <c r="C379" s="15"/>
      <c r="D379" s="15"/>
      <c r="E379" s="15"/>
      <c r="F379" s="15"/>
      <c r="H379" s="1" t="str">
        <f>IF('Calculated Results'!F$2="","",IF(B379="","",IF(COUNTIF('Calculated Results'!B:B,Entries!A379)=0,"DNF",MATCH(A379,'Calculated Results'!B:B,0)-1)))</f>
        <v/>
      </c>
      <c r="I379" s="1">
        <f t="shared" ref="I379:I442" si="36">IF(B379&gt;"",IF(E379="",IF(D379&gt;"",I378+1,I378),I378),I378)</f>
        <v>2</v>
      </c>
      <c r="J379" s="1">
        <f t="shared" ref="J379:J442" si="37">IF(B379&gt;"",IF(E379="",IF(D379="",J378+1,J378),J378),J378)</f>
        <v>64</v>
      </c>
      <c r="K379" s="1">
        <f t="shared" ref="K379:K442" si="38">IF(B379&gt;"",IF(E379="L",IF(D379&gt;"",K378+1,K378),K378),K378)</f>
        <v>5</v>
      </c>
      <c r="L379" s="1">
        <f t="shared" ref="L379:L442" si="39">IF(B379&gt;"",IF(E379="L",IF(D379="",L378+1,L378),L378),L378)</f>
        <v>61</v>
      </c>
      <c r="M379" s="1">
        <f t="shared" ref="M379:M442" si="40">IF(B379&gt;"",IF(E379="R",M378+1,M378),M378)</f>
        <v>0</v>
      </c>
      <c r="N379" s="1">
        <f t="shared" ref="N379:N442" si="41">SUM(I379:M379)</f>
        <v>132</v>
      </c>
    </row>
    <row r="380" spans="1:14" x14ac:dyDescent="0.25">
      <c r="A380" s="1">
        <v>1198</v>
      </c>
      <c r="B380" s="15"/>
      <c r="C380" s="15"/>
      <c r="D380" s="15"/>
      <c r="E380" s="15"/>
      <c r="F380" s="15"/>
      <c r="H380" s="1" t="str">
        <f>IF('Calculated Results'!F$2="","",IF(B380="","",IF(COUNTIF('Calculated Results'!B:B,Entries!A380)=0,"DNF",MATCH(A380,'Calculated Results'!B:B,0)-1)))</f>
        <v/>
      </c>
      <c r="I380" s="1">
        <f t="shared" si="36"/>
        <v>2</v>
      </c>
      <c r="J380" s="1">
        <f t="shared" si="37"/>
        <v>64</v>
      </c>
      <c r="K380" s="1">
        <f t="shared" si="38"/>
        <v>5</v>
      </c>
      <c r="L380" s="1">
        <f t="shared" si="39"/>
        <v>61</v>
      </c>
      <c r="M380" s="1">
        <f t="shared" si="40"/>
        <v>0</v>
      </c>
      <c r="N380" s="1">
        <f t="shared" si="41"/>
        <v>132</v>
      </c>
    </row>
    <row r="381" spans="1:14" x14ac:dyDescent="0.25">
      <c r="A381" s="1">
        <v>1199</v>
      </c>
      <c r="B381" s="15"/>
      <c r="C381" s="15"/>
      <c r="D381" s="15"/>
      <c r="E381" s="15"/>
      <c r="F381" s="15"/>
      <c r="H381" s="1" t="str">
        <f>IF('Calculated Results'!F$2="","",IF(B381="","",IF(COUNTIF('Calculated Results'!B:B,Entries!A381)=0,"DNF",MATCH(A381,'Calculated Results'!B:B,0)-1)))</f>
        <v/>
      </c>
      <c r="I381" s="1">
        <f t="shared" si="36"/>
        <v>2</v>
      </c>
      <c r="J381" s="1">
        <f t="shared" si="37"/>
        <v>64</v>
      </c>
      <c r="K381" s="1">
        <f t="shared" si="38"/>
        <v>5</v>
      </c>
      <c r="L381" s="1">
        <f t="shared" si="39"/>
        <v>61</v>
      </c>
      <c r="M381" s="1">
        <f t="shared" si="40"/>
        <v>0</v>
      </c>
      <c r="N381" s="1">
        <f t="shared" si="41"/>
        <v>132</v>
      </c>
    </row>
    <row r="382" spans="1:14" x14ac:dyDescent="0.25">
      <c r="A382" s="1">
        <v>1200</v>
      </c>
      <c r="B382" s="15"/>
      <c r="C382" s="15"/>
      <c r="D382" s="15"/>
      <c r="E382" s="15"/>
      <c r="F382" s="15"/>
      <c r="H382" s="1" t="str">
        <f>IF('Calculated Results'!F$2="","",IF(B382="","",IF(COUNTIF('Calculated Results'!B:B,Entries!A382)=0,"DNF",MATCH(A382,'Calculated Results'!B:B,0)-1)))</f>
        <v/>
      </c>
      <c r="I382" s="1">
        <f t="shared" si="36"/>
        <v>2</v>
      </c>
      <c r="J382" s="1">
        <f t="shared" si="37"/>
        <v>64</v>
      </c>
      <c r="K382" s="1">
        <f t="shared" si="38"/>
        <v>5</v>
      </c>
      <c r="L382" s="1">
        <f t="shared" si="39"/>
        <v>61</v>
      </c>
      <c r="M382" s="1">
        <f t="shared" si="40"/>
        <v>0</v>
      </c>
      <c r="N382" s="1">
        <f t="shared" si="41"/>
        <v>132</v>
      </c>
    </row>
    <row r="383" spans="1:14" x14ac:dyDescent="0.25">
      <c r="A383" s="1">
        <v>1201</v>
      </c>
      <c r="B383" s="15"/>
      <c r="C383" s="15"/>
      <c r="D383" s="15"/>
      <c r="E383" s="15"/>
      <c r="F383" s="15"/>
      <c r="H383" s="1" t="str">
        <f>IF('Calculated Results'!F$2="","",IF(B383="","",IF(COUNTIF('Calculated Results'!B:B,Entries!A383)=0,"DNF",MATCH(A383,'Calculated Results'!B:B,0)-1)))</f>
        <v/>
      </c>
      <c r="I383" s="1">
        <f t="shared" si="36"/>
        <v>2</v>
      </c>
      <c r="J383" s="1">
        <f t="shared" si="37"/>
        <v>64</v>
      </c>
      <c r="K383" s="1">
        <f t="shared" si="38"/>
        <v>5</v>
      </c>
      <c r="L383" s="1">
        <f t="shared" si="39"/>
        <v>61</v>
      </c>
      <c r="M383" s="1">
        <f t="shared" si="40"/>
        <v>0</v>
      </c>
      <c r="N383" s="1">
        <f t="shared" si="41"/>
        <v>132</v>
      </c>
    </row>
    <row r="384" spans="1:14" x14ac:dyDescent="0.25">
      <c r="A384" s="1">
        <v>1202</v>
      </c>
      <c r="B384" s="15"/>
      <c r="C384" s="15"/>
      <c r="D384" s="15"/>
      <c r="E384" s="15"/>
      <c r="F384" s="15"/>
      <c r="H384" s="1" t="str">
        <f>IF('Calculated Results'!F$2="","",IF(B384="","",IF(COUNTIF('Calculated Results'!B:B,Entries!A384)=0,"DNF",MATCH(A384,'Calculated Results'!B:B,0)-1)))</f>
        <v/>
      </c>
      <c r="I384" s="1">
        <f t="shared" si="36"/>
        <v>2</v>
      </c>
      <c r="J384" s="1">
        <f t="shared" si="37"/>
        <v>64</v>
      </c>
      <c r="K384" s="1">
        <f t="shared" si="38"/>
        <v>5</v>
      </c>
      <c r="L384" s="1">
        <f t="shared" si="39"/>
        <v>61</v>
      </c>
      <c r="M384" s="1">
        <f t="shared" si="40"/>
        <v>0</v>
      </c>
      <c r="N384" s="1">
        <f t="shared" si="41"/>
        <v>132</v>
      </c>
    </row>
    <row r="385" spans="1:14" x14ac:dyDescent="0.25">
      <c r="A385" s="1">
        <v>1203</v>
      </c>
      <c r="B385" s="15"/>
      <c r="C385" s="15"/>
      <c r="D385" s="15"/>
      <c r="E385" s="15"/>
      <c r="F385" s="15"/>
      <c r="H385" s="1" t="str">
        <f>IF('Calculated Results'!F$2="","",IF(B385="","",IF(COUNTIF('Calculated Results'!B:B,Entries!A385)=0,"DNF",MATCH(A385,'Calculated Results'!B:B,0)-1)))</f>
        <v/>
      </c>
      <c r="I385" s="1">
        <f t="shared" si="36"/>
        <v>2</v>
      </c>
      <c r="J385" s="1">
        <f t="shared" si="37"/>
        <v>64</v>
      </c>
      <c r="K385" s="1">
        <f t="shared" si="38"/>
        <v>5</v>
      </c>
      <c r="L385" s="1">
        <f t="shared" si="39"/>
        <v>61</v>
      </c>
      <c r="M385" s="1">
        <f t="shared" si="40"/>
        <v>0</v>
      </c>
      <c r="N385" s="1">
        <f t="shared" si="41"/>
        <v>132</v>
      </c>
    </row>
    <row r="386" spans="1:14" x14ac:dyDescent="0.25">
      <c r="A386" s="1">
        <v>1204</v>
      </c>
      <c r="B386" s="15"/>
      <c r="C386" s="15"/>
      <c r="D386" s="15"/>
      <c r="E386" s="15"/>
      <c r="F386" s="15"/>
      <c r="H386" s="1" t="str">
        <f>IF('Calculated Results'!F$2="","",IF(B386="","",IF(COUNTIF('Calculated Results'!B:B,Entries!A386)=0,"DNF",MATCH(A386,'Calculated Results'!B:B,0)-1)))</f>
        <v/>
      </c>
      <c r="I386" s="1">
        <f t="shared" si="36"/>
        <v>2</v>
      </c>
      <c r="J386" s="1">
        <f t="shared" si="37"/>
        <v>64</v>
      </c>
      <c r="K386" s="1">
        <f t="shared" si="38"/>
        <v>5</v>
      </c>
      <c r="L386" s="1">
        <f t="shared" si="39"/>
        <v>61</v>
      </c>
      <c r="M386" s="1">
        <f t="shared" si="40"/>
        <v>0</v>
      </c>
      <c r="N386" s="1">
        <f t="shared" si="41"/>
        <v>132</v>
      </c>
    </row>
    <row r="387" spans="1:14" x14ac:dyDescent="0.25">
      <c r="A387" s="1">
        <v>1205</v>
      </c>
      <c r="B387" s="15"/>
      <c r="C387" s="15"/>
      <c r="D387" s="15"/>
      <c r="E387" s="15"/>
      <c r="F387" s="15"/>
      <c r="H387" s="1" t="str">
        <f>IF('Calculated Results'!F$2="","",IF(B387="","",IF(COUNTIF('Calculated Results'!B:B,Entries!A387)=0,"DNF",MATCH(A387,'Calculated Results'!B:B,0)-1)))</f>
        <v/>
      </c>
      <c r="I387" s="1">
        <f t="shared" si="36"/>
        <v>2</v>
      </c>
      <c r="J387" s="1">
        <f t="shared" si="37"/>
        <v>64</v>
      </c>
      <c r="K387" s="1">
        <f t="shared" si="38"/>
        <v>5</v>
      </c>
      <c r="L387" s="1">
        <f t="shared" si="39"/>
        <v>61</v>
      </c>
      <c r="M387" s="1">
        <f t="shared" si="40"/>
        <v>0</v>
      </c>
      <c r="N387" s="1">
        <f t="shared" si="41"/>
        <v>132</v>
      </c>
    </row>
    <row r="388" spans="1:14" x14ac:dyDescent="0.25">
      <c r="A388" s="1">
        <v>1206</v>
      </c>
      <c r="B388" s="15"/>
      <c r="C388" s="15"/>
      <c r="D388" s="15"/>
      <c r="E388" s="15"/>
      <c r="F388" s="15"/>
      <c r="H388" s="1" t="str">
        <f>IF('Calculated Results'!F$2="","",IF(B388="","",IF(COUNTIF('Calculated Results'!B:B,Entries!A388)=0,"DNF",MATCH(A388,'Calculated Results'!B:B,0)-1)))</f>
        <v/>
      </c>
      <c r="I388" s="1">
        <f t="shared" si="36"/>
        <v>2</v>
      </c>
      <c r="J388" s="1">
        <f t="shared" si="37"/>
        <v>64</v>
      </c>
      <c r="K388" s="1">
        <f t="shared" si="38"/>
        <v>5</v>
      </c>
      <c r="L388" s="1">
        <f t="shared" si="39"/>
        <v>61</v>
      </c>
      <c r="M388" s="1">
        <f t="shared" si="40"/>
        <v>0</v>
      </c>
      <c r="N388" s="1">
        <f t="shared" si="41"/>
        <v>132</v>
      </c>
    </row>
    <row r="389" spans="1:14" x14ac:dyDescent="0.25">
      <c r="A389" s="1">
        <v>1207</v>
      </c>
      <c r="B389" s="15"/>
      <c r="C389" s="15"/>
      <c r="D389" s="15"/>
      <c r="E389" s="15"/>
      <c r="F389" s="15"/>
      <c r="H389" s="1" t="str">
        <f>IF('Calculated Results'!F$2="","",IF(B389="","",IF(COUNTIF('Calculated Results'!B:B,Entries!A389)=0,"DNF",MATCH(A389,'Calculated Results'!B:B,0)-1)))</f>
        <v/>
      </c>
      <c r="I389" s="1">
        <f t="shared" si="36"/>
        <v>2</v>
      </c>
      <c r="J389" s="1">
        <f t="shared" si="37"/>
        <v>64</v>
      </c>
      <c r="K389" s="1">
        <f t="shared" si="38"/>
        <v>5</v>
      </c>
      <c r="L389" s="1">
        <f t="shared" si="39"/>
        <v>61</v>
      </c>
      <c r="M389" s="1">
        <f t="shared" si="40"/>
        <v>0</v>
      </c>
      <c r="N389" s="1">
        <f t="shared" si="41"/>
        <v>132</v>
      </c>
    </row>
    <row r="390" spans="1:14" x14ac:dyDescent="0.25">
      <c r="A390" s="1">
        <v>1208</v>
      </c>
      <c r="B390" s="15"/>
      <c r="C390" s="15"/>
      <c r="D390" s="15"/>
      <c r="E390" s="15"/>
      <c r="F390" s="15"/>
      <c r="H390" s="1" t="str">
        <f>IF('Calculated Results'!F$2="","",IF(B390="","",IF(COUNTIF('Calculated Results'!B:B,Entries!A390)=0,"DNF",MATCH(A390,'Calculated Results'!B:B,0)-1)))</f>
        <v/>
      </c>
      <c r="I390" s="1">
        <f t="shared" si="36"/>
        <v>2</v>
      </c>
      <c r="J390" s="1">
        <f t="shared" si="37"/>
        <v>64</v>
      </c>
      <c r="K390" s="1">
        <f t="shared" si="38"/>
        <v>5</v>
      </c>
      <c r="L390" s="1">
        <f t="shared" si="39"/>
        <v>61</v>
      </c>
      <c r="M390" s="1">
        <f t="shared" si="40"/>
        <v>0</v>
      </c>
      <c r="N390" s="1">
        <f t="shared" si="41"/>
        <v>132</v>
      </c>
    </row>
    <row r="391" spans="1:14" x14ac:dyDescent="0.25">
      <c r="A391" s="1">
        <v>1209</v>
      </c>
      <c r="B391" s="15"/>
      <c r="C391" s="15"/>
      <c r="D391" s="15"/>
      <c r="E391" s="15"/>
      <c r="F391" s="15"/>
      <c r="H391" s="1" t="str">
        <f>IF('Calculated Results'!F$2="","",IF(B391="","",IF(COUNTIF('Calculated Results'!B:B,Entries!A391)=0,"DNF",MATCH(A391,'Calculated Results'!B:B,0)-1)))</f>
        <v/>
      </c>
      <c r="I391" s="1">
        <f t="shared" si="36"/>
        <v>2</v>
      </c>
      <c r="J391" s="1">
        <f t="shared" si="37"/>
        <v>64</v>
      </c>
      <c r="K391" s="1">
        <f t="shared" si="38"/>
        <v>5</v>
      </c>
      <c r="L391" s="1">
        <f t="shared" si="39"/>
        <v>61</v>
      </c>
      <c r="M391" s="1">
        <f t="shared" si="40"/>
        <v>0</v>
      </c>
      <c r="N391" s="1">
        <f t="shared" si="41"/>
        <v>132</v>
      </c>
    </row>
    <row r="392" spans="1:14" x14ac:dyDescent="0.25">
      <c r="A392" s="1">
        <v>1210</v>
      </c>
      <c r="B392" s="15"/>
      <c r="C392" s="15"/>
      <c r="D392" s="15"/>
      <c r="E392" s="15"/>
      <c r="F392" s="15"/>
      <c r="H392" s="1" t="str">
        <f>IF('Calculated Results'!F$2="","",IF(B392="","",IF(COUNTIF('Calculated Results'!B:B,Entries!A392)=0,"DNF",MATCH(A392,'Calculated Results'!B:B,0)-1)))</f>
        <v/>
      </c>
      <c r="I392" s="1">
        <f t="shared" si="36"/>
        <v>2</v>
      </c>
      <c r="J392" s="1">
        <f t="shared" si="37"/>
        <v>64</v>
      </c>
      <c r="K392" s="1">
        <f t="shared" si="38"/>
        <v>5</v>
      </c>
      <c r="L392" s="1">
        <f t="shared" si="39"/>
        <v>61</v>
      </c>
      <c r="M392" s="1">
        <f t="shared" si="40"/>
        <v>0</v>
      </c>
      <c r="N392" s="1">
        <f t="shared" si="41"/>
        <v>132</v>
      </c>
    </row>
    <row r="393" spans="1:14" x14ac:dyDescent="0.25">
      <c r="A393" s="1">
        <v>1211</v>
      </c>
      <c r="B393" s="15"/>
      <c r="C393" s="15"/>
      <c r="D393" s="15"/>
      <c r="E393" s="15"/>
      <c r="F393" s="15"/>
      <c r="H393" s="1" t="str">
        <f>IF('Calculated Results'!F$2="","",IF(B393="","",IF(COUNTIF('Calculated Results'!B:B,Entries!A393)=0,"DNF",MATCH(A393,'Calculated Results'!B:B,0)-1)))</f>
        <v/>
      </c>
      <c r="I393" s="1">
        <f t="shared" si="36"/>
        <v>2</v>
      </c>
      <c r="J393" s="1">
        <f t="shared" si="37"/>
        <v>64</v>
      </c>
      <c r="K393" s="1">
        <f t="shared" si="38"/>
        <v>5</v>
      </c>
      <c r="L393" s="1">
        <f t="shared" si="39"/>
        <v>61</v>
      </c>
      <c r="M393" s="1">
        <f t="shared" si="40"/>
        <v>0</v>
      </c>
      <c r="N393" s="1">
        <f t="shared" si="41"/>
        <v>132</v>
      </c>
    </row>
    <row r="394" spans="1:14" x14ac:dyDescent="0.25">
      <c r="A394" s="1">
        <v>1212</v>
      </c>
      <c r="B394" s="15"/>
      <c r="C394" s="15"/>
      <c r="D394" s="15"/>
      <c r="E394" s="15"/>
      <c r="F394" s="15"/>
      <c r="H394" s="1" t="str">
        <f>IF('Calculated Results'!F$2="","",IF(B394="","",IF(COUNTIF('Calculated Results'!B:B,Entries!A394)=0,"DNF",MATCH(A394,'Calculated Results'!B:B,0)-1)))</f>
        <v/>
      </c>
      <c r="I394" s="1">
        <f t="shared" si="36"/>
        <v>2</v>
      </c>
      <c r="J394" s="1">
        <f t="shared" si="37"/>
        <v>64</v>
      </c>
      <c r="K394" s="1">
        <f t="shared" si="38"/>
        <v>5</v>
      </c>
      <c r="L394" s="1">
        <f t="shared" si="39"/>
        <v>61</v>
      </c>
      <c r="M394" s="1">
        <f t="shared" si="40"/>
        <v>0</v>
      </c>
      <c r="N394" s="1">
        <f t="shared" si="41"/>
        <v>132</v>
      </c>
    </row>
    <row r="395" spans="1:14" x14ac:dyDescent="0.25">
      <c r="A395" s="1">
        <v>1213</v>
      </c>
      <c r="B395" s="15"/>
      <c r="C395" s="15"/>
      <c r="D395" s="15"/>
      <c r="E395" s="15"/>
      <c r="F395" s="15"/>
      <c r="H395" s="1" t="str">
        <f>IF('Calculated Results'!F$2="","",IF(B395="","",IF(COUNTIF('Calculated Results'!B:B,Entries!A395)=0,"DNF",MATCH(A395,'Calculated Results'!B:B,0)-1)))</f>
        <v/>
      </c>
      <c r="I395" s="1">
        <f t="shared" si="36"/>
        <v>2</v>
      </c>
      <c r="J395" s="1">
        <f t="shared" si="37"/>
        <v>64</v>
      </c>
      <c r="K395" s="1">
        <f t="shared" si="38"/>
        <v>5</v>
      </c>
      <c r="L395" s="1">
        <f t="shared" si="39"/>
        <v>61</v>
      </c>
      <c r="M395" s="1">
        <f t="shared" si="40"/>
        <v>0</v>
      </c>
      <c r="N395" s="1">
        <f t="shared" si="41"/>
        <v>132</v>
      </c>
    </row>
    <row r="396" spans="1:14" x14ac:dyDescent="0.25">
      <c r="A396" s="1">
        <v>1214</v>
      </c>
      <c r="B396" s="15"/>
      <c r="C396" s="15"/>
      <c r="D396" s="15"/>
      <c r="E396" s="15"/>
      <c r="F396" s="15"/>
      <c r="H396" s="1" t="str">
        <f>IF('Calculated Results'!F$2="","",IF(B396="","",IF(COUNTIF('Calculated Results'!B:B,Entries!A396)=0,"DNF",MATCH(A396,'Calculated Results'!B:B,0)-1)))</f>
        <v/>
      </c>
      <c r="I396" s="1">
        <f t="shared" si="36"/>
        <v>2</v>
      </c>
      <c r="J396" s="1">
        <f t="shared" si="37"/>
        <v>64</v>
      </c>
      <c r="K396" s="1">
        <f t="shared" si="38"/>
        <v>5</v>
      </c>
      <c r="L396" s="1">
        <f t="shared" si="39"/>
        <v>61</v>
      </c>
      <c r="M396" s="1">
        <f t="shared" si="40"/>
        <v>0</v>
      </c>
      <c r="N396" s="1">
        <f t="shared" si="41"/>
        <v>132</v>
      </c>
    </row>
    <row r="397" spans="1:14" x14ac:dyDescent="0.25">
      <c r="A397" s="1">
        <v>1215</v>
      </c>
      <c r="B397" s="15"/>
      <c r="C397" s="15"/>
      <c r="D397" s="15"/>
      <c r="E397" s="15"/>
      <c r="F397" s="15"/>
      <c r="H397" s="1" t="str">
        <f>IF('Calculated Results'!F$2="","",IF(B397="","",IF(COUNTIF('Calculated Results'!B:B,Entries!A397)=0,"DNF",MATCH(A397,'Calculated Results'!B:B,0)-1)))</f>
        <v/>
      </c>
      <c r="I397" s="1">
        <f t="shared" si="36"/>
        <v>2</v>
      </c>
      <c r="J397" s="1">
        <f t="shared" si="37"/>
        <v>64</v>
      </c>
      <c r="K397" s="1">
        <f t="shared" si="38"/>
        <v>5</v>
      </c>
      <c r="L397" s="1">
        <f t="shared" si="39"/>
        <v>61</v>
      </c>
      <c r="M397" s="1">
        <f t="shared" si="40"/>
        <v>0</v>
      </c>
      <c r="N397" s="1">
        <f t="shared" si="41"/>
        <v>132</v>
      </c>
    </row>
    <row r="398" spans="1:14" x14ac:dyDescent="0.25">
      <c r="A398" s="1">
        <v>1216</v>
      </c>
      <c r="B398" s="15"/>
      <c r="C398" s="15"/>
      <c r="D398" s="15"/>
      <c r="E398" s="15"/>
      <c r="F398" s="15"/>
      <c r="H398" s="1" t="str">
        <f>IF('Calculated Results'!F$2="","",IF(B398="","",IF(COUNTIF('Calculated Results'!B:B,Entries!A398)=0,"DNF",MATCH(A398,'Calculated Results'!B:B,0)-1)))</f>
        <v/>
      </c>
      <c r="I398" s="1">
        <f t="shared" si="36"/>
        <v>2</v>
      </c>
      <c r="J398" s="1">
        <f t="shared" si="37"/>
        <v>64</v>
      </c>
      <c r="K398" s="1">
        <f t="shared" si="38"/>
        <v>5</v>
      </c>
      <c r="L398" s="1">
        <f t="shared" si="39"/>
        <v>61</v>
      </c>
      <c r="M398" s="1">
        <f t="shared" si="40"/>
        <v>0</v>
      </c>
      <c r="N398" s="1">
        <f t="shared" si="41"/>
        <v>132</v>
      </c>
    </row>
    <row r="399" spans="1:14" x14ac:dyDescent="0.25">
      <c r="A399" s="1">
        <v>1217</v>
      </c>
      <c r="B399" s="15"/>
      <c r="C399" s="15"/>
      <c r="D399" s="15"/>
      <c r="E399" s="15"/>
      <c r="F399" s="15"/>
      <c r="H399" s="1" t="str">
        <f>IF('Calculated Results'!F$2="","",IF(B399="","",IF(COUNTIF('Calculated Results'!B:B,Entries!A399)=0,"DNF",MATCH(A399,'Calculated Results'!B:B,0)-1)))</f>
        <v/>
      </c>
      <c r="I399" s="1">
        <f t="shared" si="36"/>
        <v>2</v>
      </c>
      <c r="J399" s="1">
        <f t="shared" si="37"/>
        <v>64</v>
      </c>
      <c r="K399" s="1">
        <f t="shared" si="38"/>
        <v>5</v>
      </c>
      <c r="L399" s="1">
        <f t="shared" si="39"/>
        <v>61</v>
      </c>
      <c r="M399" s="1">
        <f t="shared" si="40"/>
        <v>0</v>
      </c>
      <c r="N399" s="1">
        <f t="shared" si="41"/>
        <v>132</v>
      </c>
    </row>
    <row r="400" spans="1:14" x14ac:dyDescent="0.25">
      <c r="A400" s="1">
        <v>1218</v>
      </c>
      <c r="B400" s="15"/>
      <c r="C400" s="15"/>
      <c r="D400" s="15"/>
      <c r="E400" s="15"/>
      <c r="F400" s="15"/>
      <c r="H400" s="1" t="str">
        <f>IF('Calculated Results'!F$2="","",IF(B400="","",IF(COUNTIF('Calculated Results'!B:B,Entries!A400)=0,"DNF",MATCH(A400,'Calculated Results'!B:B,0)-1)))</f>
        <v/>
      </c>
      <c r="I400" s="1">
        <f t="shared" si="36"/>
        <v>2</v>
      </c>
      <c r="J400" s="1">
        <f t="shared" si="37"/>
        <v>64</v>
      </c>
      <c r="K400" s="1">
        <f t="shared" si="38"/>
        <v>5</v>
      </c>
      <c r="L400" s="1">
        <f t="shared" si="39"/>
        <v>61</v>
      </c>
      <c r="M400" s="1">
        <f t="shared" si="40"/>
        <v>0</v>
      </c>
      <c r="N400" s="1">
        <f t="shared" si="41"/>
        <v>132</v>
      </c>
    </row>
    <row r="401" spans="1:14" x14ac:dyDescent="0.25">
      <c r="A401" s="1">
        <v>1219</v>
      </c>
      <c r="B401" s="15"/>
      <c r="C401" s="15"/>
      <c r="D401" s="15"/>
      <c r="E401" s="15"/>
      <c r="F401" s="15"/>
      <c r="H401" s="1" t="str">
        <f>IF('Calculated Results'!F$2="","",IF(B401="","",IF(COUNTIF('Calculated Results'!B:B,Entries!A401)=0,"DNF",MATCH(A401,'Calculated Results'!B:B,0)-1)))</f>
        <v/>
      </c>
      <c r="I401" s="1">
        <f t="shared" si="36"/>
        <v>2</v>
      </c>
      <c r="J401" s="1">
        <f t="shared" si="37"/>
        <v>64</v>
      </c>
      <c r="K401" s="1">
        <f t="shared" si="38"/>
        <v>5</v>
      </c>
      <c r="L401" s="1">
        <f t="shared" si="39"/>
        <v>61</v>
      </c>
      <c r="M401" s="1">
        <f t="shared" si="40"/>
        <v>0</v>
      </c>
      <c r="N401" s="1">
        <f t="shared" si="41"/>
        <v>132</v>
      </c>
    </row>
    <row r="402" spans="1:14" x14ac:dyDescent="0.25">
      <c r="A402" s="1">
        <v>1220</v>
      </c>
      <c r="B402" s="15"/>
      <c r="C402" s="15"/>
      <c r="D402" s="15"/>
      <c r="E402" s="15"/>
      <c r="H402" s="1" t="str">
        <f>IF('Calculated Results'!F$2="","",IF(B402="","",IF(COUNTIF('Calculated Results'!B:B,Entries!A402)=0,"DNF",MATCH(A402,'Calculated Results'!B:B,0)-1)))</f>
        <v/>
      </c>
      <c r="I402" s="1">
        <f t="shared" si="36"/>
        <v>2</v>
      </c>
      <c r="J402" s="1">
        <f t="shared" si="37"/>
        <v>64</v>
      </c>
      <c r="K402" s="1">
        <f t="shared" si="38"/>
        <v>5</v>
      </c>
      <c r="L402" s="1">
        <f t="shared" si="39"/>
        <v>61</v>
      </c>
      <c r="M402" s="1">
        <f t="shared" si="40"/>
        <v>0</v>
      </c>
      <c r="N402" s="1">
        <f t="shared" si="41"/>
        <v>132</v>
      </c>
    </row>
    <row r="403" spans="1:14" x14ac:dyDescent="0.25">
      <c r="A403" s="1">
        <v>1221</v>
      </c>
      <c r="B403" s="15"/>
      <c r="C403" s="15"/>
      <c r="D403" s="15"/>
      <c r="E403" s="15"/>
      <c r="H403" s="1" t="str">
        <f>IF('Calculated Results'!F$2="","",IF(B403="","",IF(COUNTIF('Calculated Results'!B:B,Entries!A403)=0,"DNF",MATCH(A403,'Calculated Results'!B:B,0)-1)))</f>
        <v/>
      </c>
      <c r="I403" s="1">
        <f t="shared" si="36"/>
        <v>2</v>
      </c>
      <c r="J403" s="1">
        <f t="shared" si="37"/>
        <v>64</v>
      </c>
      <c r="K403" s="1">
        <f t="shared" si="38"/>
        <v>5</v>
      </c>
      <c r="L403" s="1">
        <f t="shared" si="39"/>
        <v>61</v>
      </c>
      <c r="M403" s="1">
        <f t="shared" si="40"/>
        <v>0</v>
      </c>
      <c r="N403" s="1">
        <f t="shared" si="41"/>
        <v>132</v>
      </c>
    </row>
    <row r="404" spans="1:14" x14ac:dyDescent="0.25">
      <c r="A404" s="1">
        <v>1222</v>
      </c>
      <c r="H404" s="1" t="str">
        <f>IF('Calculated Results'!F$2="","",IF(B404="","",IF(COUNTIF('Calculated Results'!B:B,Entries!A404)=0,"DNF",MATCH(A404,'Calculated Results'!B:B,0)-1)))</f>
        <v/>
      </c>
      <c r="I404" s="1">
        <f t="shared" si="36"/>
        <v>2</v>
      </c>
      <c r="J404" s="1">
        <f t="shared" si="37"/>
        <v>64</v>
      </c>
      <c r="K404" s="1">
        <f t="shared" si="38"/>
        <v>5</v>
      </c>
      <c r="L404" s="1">
        <f t="shared" si="39"/>
        <v>61</v>
      </c>
      <c r="M404" s="1">
        <f t="shared" si="40"/>
        <v>0</v>
      </c>
      <c r="N404" s="1">
        <f t="shared" si="41"/>
        <v>132</v>
      </c>
    </row>
    <row r="405" spans="1:14" x14ac:dyDescent="0.25">
      <c r="A405" s="1">
        <v>1223</v>
      </c>
      <c r="H405" s="1" t="str">
        <f>IF('Calculated Results'!F$2="","",IF(B405="","",IF(COUNTIF('Calculated Results'!B:B,Entries!A405)=0,"DNF",MATCH(A405,'Calculated Results'!B:B,0)-1)))</f>
        <v/>
      </c>
      <c r="I405" s="1">
        <f t="shared" si="36"/>
        <v>2</v>
      </c>
      <c r="J405" s="1">
        <f t="shared" si="37"/>
        <v>64</v>
      </c>
      <c r="K405" s="1">
        <f t="shared" si="38"/>
        <v>5</v>
      </c>
      <c r="L405" s="1">
        <f t="shared" si="39"/>
        <v>61</v>
      </c>
      <c r="M405" s="1">
        <f t="shared" si="40"/>
        <v>0</v>
      </c>
      <c r="N405" s="1">
        <f t="shared" si="41"/>
        <v>132</v>
      </c>
    </row>
    <row r="406" spans="1:14" x14ac:dyDescent="0.25">
      <c r="A406" s="1">
        <v>1224</v>
      </c>
      <c r="H406" s="1" t="str">
        <f>IF('Calculated Results'!F$2="","",IF(B406="","",IF(COUNTIF('Calculated Results'!B:B,Entries!A406)=0,"DNF",MATCH(A406,'Calculated Results'!B:B,0)-1)))</f>
        <v/>
      </c>
      <c r="I406" s="1">
        <f t="shared" si="36"/>
        <v>2</v>
      </c>
      <c r="J406" s="1">
        <f t="shared" si="37"/>
        <v>64</v>
      </c>
      <c r="K406" s="1">
        <f t="shared" si="38"/>
        <v>5</v>
      </c>
      <c r="L406" s="1">
        <f t="shared" si="39"/>
        <v>61</v>
      </c>
      <c r="M406" s="1">
        <f t="shared" si="40"/>
        <v>0</v>
      </c>
      <c r="N406" s="1">
        <f t="shared" si="41"/>
        <v>132</v>
      </c>
    </row>
    <row r="407" spans="1:14" x14ac:dyDescent="0.25">
      <c r="A407" s="1">
        <v>1225</v>
      </c>
      <c r="H407" s="1" t="str">
        <f>IF('Calculated Results'!F$2="","",IF(B407="","",IF(COUNTIF('Calculated Results'!B:B,Entries!A407)=0,"DNF",MATCH(A407,'Calculated Results'!B:B,0)-1)))</f>
        <v/>
      </c>
      <c r="I407" s="1">
        <f t="shared" si="36"/>
        <v>2</v>
      </c>
      <c r="J407" s="1">
        <f t="shared" si="37"/>
        <v>64</v>
      </c>
      <c r="K407" s="1">
        <f t="shared" si="38"/>
        <v>5</v>
      </c>
      <c r="L407" s="1">
        <f t="shared" si="39"/>
        <v>61</v>
      </c>
      <c r="M407" s="1">
        <f t="shared" si="40"/>
        <v>0</v>
      </c>
      <c r="N407" s="1">
        <f t="shared" si="41"/>
        <v>132</v>
      </c>
    </row>
    <row r="408" spans="1:14" x14ac:dyDescent="0.25">
      <c r="A408" s="1">
        <v>1226</v>
      </c>
      <c r="H408" s="1" t="str">
        <f>IF('Calculated Results'!F$2="","",IF(B408="","",IF(COUNTIF('Calculated Results'!B:B,Entries!A408)=0,"DNF",MATCH(A408,'Calculated Results'!B:B,0)-1)))</f>
        <v/>
      </c>
      <c r="I408" s="1">
        <f t="shared" si="36"/>
        <v>2</v>
      </c>
      <c r="J408" s="1">
        <f t="shared" si="37"/>
        <v>64</v>
      </c>
      <c r="K408" s="1">
        <f t="shared" si="38"/>
        <v>5</v>
      </c>
      <c r="L408" s="1">
        <f t="shared" si="39"/>
        <v>61</v>
      </c>
      <c r="M408" s="1">
        <f t="shared" si="40"/>
        <v>0</v>
      </c>
      <c r="N408" s="1">
        <f t="shared" si="41"/>
        <v>132</v>
      </c>
    </row>
    <row r="409" spans="1:14" x14ac:dyDescent="0.25">
      <c r="A409" s="1">
        <v>1227</v>
      </c>
      <c r="H409" s="1" t="str">
        <f>IF('Calculated Results'!F$2="","",IF(B409="","",IF(COUNTIF('Calculated Results'!B:B,Entries!A409)=0,"DNF",MATCH(A409,'Calculated Results'!B:B,0)-1)))</f>
        <v/>
      </c>
      <c r="I409" s="1">
        <f t="shared" si="36"/>
        <v>2</v>
      </c>
      <c r="J409" s="1">
        <f t="shared" si="37"/>
        <v>64</v>
      </c>
      <c r="K409" s="1">
        <f t="shared" si="38"/>
        <v>5</v>
      </c>
      <c r="L409" s="1">
        <f t="shared" si="39"/>
        <v>61</v>
      </c>
      <c r="M409" s="1">
        <f t="shared" si="40"/>
        <v>0</v>
      </c>
      <c r="N409" s="1">
        <f t="shared" si="41"/>
        <v>132</v>
      </c>
    </row>
    <row r="410" spans="1:14" x14ac:dyDescent="0.25">
      <c r="A410" s="1">
        <v>1228</v>
      </c>
      <c r="H410" s="1" t="str">
        <f>IF('Calculated Results'!F$2="","",IF(B410="","",IF(COUNTIF('Calculated Results'!B:B,Entries!A410)=0,"DNF",MATCH(A410,'Calculated Results'!B:B,0)-1)))</f>
        <v/>
      </c>
      <c r="I410" s="1">
        <f t="shared" si="36"/>
        <v>2</v>
      </c>
      <c r="J410" s="1">
        <f t="shared" si="37"/>
        <v>64</v>
      </c>
      <c r="K410" s="1">
        <f t="shared" si="38"/>
        <v>5</v>
      </c>
      <c r="L410" s="1">
        <f t="shared" si="39"/>
        <v>61</v>
      </c>
      <c r="M410" s="1">
        <f t="shared" si="40"/>
        <v>0</v>
      </c>
      <c r="N410" s="1">
        <f t="shared" si="41"/>
        <v>132</v>
      </c>
    </row>
    <row r="411" spans="1:14" x14ac:dyDescent="0.25">
      <c r="A411" s="1">
        <v>1229</v>
      </c>
      <c r="H411" s="1" t="str">
        <f>IF('Calculated Results'!F$2="","",IF(B411="","",IF(COUNTIF('Calculated Results'!B:B,Entries!A411)=0,"DNF",MATCH(A411,'Calculated Results'!B:B,0)-1)))</f>
        <v/>
      </c>
      <c r="I411" s="1">
        <f t="shared" si="36"/>
        <v>2</v>
      </c>
      <c r="J411" s="1">
        <f t="shared" si="37"/>
        <v>64</v>
      </c>
      <c r="K411" s="1">
        <f t="shared" si="38"/>
        <v>5</v>
      </c>
      <c r="L411" s="1">
        <f t="shared" si="39"/>
        <v>61</v>
      </c>
      <c r="M411" s="1">
        <f t="shared" si="40"/>
        <v>0</v>
      </c>
      <c r="N411" s="1">
        <f t="shared" si="41"/>
        <v>132</v>
      </c>
    </row>
    <row r="412" spans="1:14" x14ac:dyDescent="0.25">
      <c r="A412" s="1">
        <v>1230</v>
      </c>
      <c r="H412" s="1" t="str">
        <f>IF('Calculated Results'!F$2="","",IF(B412="","",IF(COUNTIF('Calculated Results'!B:B,Entries!A412)=0,"DNF",MATCH(A412,'Calculated Results'!B:B,0)-1)))</f>
        <v/>
      </c>
      <c r="I412" s="1">
        <f t="shared" si="36"/>
        <v>2</v>
      </c>
      <c r="J412" s="1">
        <f t="shared" si="37"/>
        <v>64</v>
      </c>
      <c r="K412" s="1">
        <f t="shared" si="38"/>
        <v>5</v>
      </c>
      <c r="L412" s="1">
        <f t="shared" si="39"/>
        <v>61</v>
      </c>
      <c r="M412" s="1">
        <f t="shared" si="40"/>
        <v>0</v>
      </c>
      <c r="N412" s="1">
        <f t="shared" si="41"/>
        <v>132</v>
      </c>
    </row>
    <row r="413" spans="1:14" x14ac:dyDescent="0.25">
      <c r="A413" s="1">
        <v>1231</v>
      </c>
      <c r="H413" s="1" t="str">
        <f>IF('Calculated Results'!F$2="","",IF(B413="","",IF(COUNTIF('Calculated Results'!B:B,Entries!A413)=0,"DNF",MATCH(A413,'Calculated Results'!B:B,0)-1)))</f>
        <v/>
      </c>
      <c r="I413" s="1">
        <f t="shared" si="36"/>
        <v>2</v>
      </c>
      <c r="J413" s="1">
        <f t="shared" si="37"/>
        <v>64</v>
      </c>
      <c r="K413" s="1">
        <f t="shared" si="38"/>
        <v>5</v>
      </c>
      <c r="L413" s="1">
        <f t="shared" si="39"/>
        <v>61</v>
      </c>
      <c r="M413" s="1">
        <f t="shared" si="40"/>
        <v>0</v>
      </c>
      <c r="N413" s="1">
        <f t="shared" si="41"/>
        <v>132</v>
      </c>
    </row>
    <row r="414" spans="1:14" x14ac:dyDescent="0.25">
      <c r="A414" s="1">
        <v>1232</v>
      </c>
      <c r="H414" s="1" t="str">
        <f>IF('Calculated Results'!F$2="","",IF(B414="","",IF(COUNTIF('Calculated Results'!B:B,Entries!A414)=0,"DNF",MATCH(A414,'Calculated Results'!B:B,0)-1)))</f>
        <v/>
      </c>
      <c r="I414" s="1">
        <f t="shared" si="36"/>
        <v>2</v>
      </c>
      <c r="J414" s="1">
        <f t="shared" si="37"/>
        <v>64</v>
      </c>
      <c r="K414" s="1">
        <f t="shared" si="38"/>
        <v>5</v>
      </c>
      <c r="L414" s="1">
        <f t="shared" si="39"/>
        <v>61</v>
      </c>
      <c r="M414" s="1">
        <f t="shared" si="40"/>
        <v>0</v>
      </c>
      <c r="N414" s="1">
        <f t="shared" si="41"/>
        <v>132</v>
      </c>
    </row>
    <row r="415" spans="1:14" x14ac:dyDescent="0.25">
      <c r="A415" s="1">
        <v>1233</v>
      </c>
      <c r="H415" s="1" t="str">
        <f>IF('Calculated Results'!F$2="","",IF(B415="","",IF(COUNTIF('Calculated Results'!B:B,Entries!A415)=0,"DNF",MATCH(A415,'Calculated Results'!B:B,0)-1)))</f>
        <v/>
      </c>
      <c r="I415" s="1">
        <f t="shared" si="36"/>
        <v>2</v>
      </c>
      <c r="J415" s="1">
        <f t="shared" si="37"/>
        <v>64</v>
      </c>
      <c r="K415" s="1">
        <f t="shared" si="38"/>
        <v>5</v>
      </c>
      <c r="L415" s="1">
        <f t="shared" si="39"/>
        <v>61</v>
      </c>
      <c r="M415" s="1">
        <f t="shared" si="40"/>
        <v>0</v>
      </c>
      <c r="N415" s="1">
        <f t="shared" si="41"/>
        <v>132</v>
      </c>
    </row>
    <row r="416" spans="1:14" x14ac:dyDescent="0.25">
      <c r="A416" s="1">
        <v>1234</v>
      </c>
      <c r="H416" s="1" t="str">
        <f>IF('Calculated Results'!F$2="","",IF(B416="","",IF(COUNTIF('Calculated Results'!B:B,Entries!A416)=0,"DNF",MATCH(A416,'Calculated Results'!B:B,0)-1)))</f>
        <v/>
      </c>
      <c r="I416" s="1">
        <f t="shared" si="36"/>
        <v>2</v>
      </c>
      <c r="J416" s="1">
        <f t="shared" si="37"/>
        <v>64</v>
      </c>
      <c r="K416" s="1">
        <f t="shared" si="38"/>
        <v>5</v>
      </c>
      <c r="L416" s="1">
        <f t="shared" si="39"/>
        <v>61</v>
      </c>
      <c r="M416" s="1">
        <f t="shared" si="40"/>
        <v>0</v>
      </c>
      <c r="N416" s="1">
        <f t="shared" si="41"/>
        <v>132</v>
      </c>
    </row>
    <row r="417" spans="1:14" x14ac:dyDescent="0.25">
      <c r="A417" s="1">
        <v>1235</v>
      </c>
      <c r="H417" s="1" t="str">
        <f>IF('Calculated Results'!F$2="","",IF(B417="","",IF(COUNTIF('Calculated Results'!B:B,Entries!A417)=0,"DNF",MATCH(A417,'Calculated Results'!B:B,0)-1)))</f>
        <v/>
      </c>
      <c r="I417" s="1">
        <f t="shared" si="36"/>
        <v>2</v>
      </c>
      <c r="J417" s="1">
        <f t="shared" si="37"/>
        <v>64</v>
      </c>
      <c r="K417" s="1">
        <f t="shared" si="38"/>
        <v>5</v>
      </c>
      <c r="L417" s="1">
        <f t="shared" si="39"/>
        <v>61</v>
      </c>
      <c r="M417" s="1">
        <f t="shared" si="40"/>
        <v>0</v>
      </c>
      <c r="N417" s="1">
        <f t="shared" si="41"/>
        <v>132</v>
      </c>
    </row>
    <row r="418" spans="1:14" x14ac:dyDescent="0.25">
      <c r="A418" s="1">
        <v>1236</v>
      </c>
      <c r="H418" s="1" t="str">
        <f>IF('Calculated Results'!F$2="","",IF(B418="","",IF(COUNTIF('Calculated Results'!B:B,Entries!A418)=0,"DNF",MATCH(A418,'Calculated Results'!B:B,0)-1)))</f>
        <v/>
      </c>
      <c r="I418" s="1">
        <f t="shared" si="36"/>
        <v>2</v>
      </c>
      <c r="J418" s="1">
        <f t="shared" si="37"/>
        <v>64</v>
      </c>
      <c r="K418" s="1">
        <f t="shared" si="38"/>
        <v>5</v>
      </c>
      <c r="L418" s="1">
        <f t="shared" si="39"/>
        <v>61</v>
      </c>
      <c r="M418" s="1">
        <f t="shared" si="40"/>
        <v>0</v>
      </c>
      <c r="N418" s="1">
        <f t="shared" si="41"/>
        <v>132</v>
      </c>
    </row>
    <row r="419" spans="1:14" x14ac:dyDescent="0.25">
      <c r="A419" s="1">
        <v>1237</v>
      </c>
      <c r="H419" s="1" t="str">
        <f>IF('Calculated Results'!F$2="","",IF(B419="","",IF(COUNTIF('Calculated Results'!B:B,Entries!A419)=0,"DNF",MATCH(A419,'Calculated Results'!B:B,0)-1)))</f>
        <v/>
      </c>
      <c r="I419" s="1">
        <f t="shared" si="36"/>
        <v>2</v>
      </c>
      <c r="J419" s="1">
        <f t="shared" si="37"/>
        <v>64</v>
      </c>
      <c r="K419" s="1">
        <f t="shared" si="38"/>
        <v>5</v>
      </c>
      <c r="L419" s="1">
        <f t="shared" si="39"/>
        <v>61</v>
      </c>
      <c r="M419" s="1">
        <f t="shared" si="40"/>
        <v>0</v>
      </c>
      <c r="N419" s="1">
        <f t="shared" si="41"/>
        <v>132</v>
      </c>
    </row>
    <row r="420" spans="1:14" x14ac:dyDescent="0.25">
      <c r="A420" s="1">
        <v>1238</v>
      </c>
      <c r="H420" s="1" t="str">
        <f>IF('Calculated Results'!F$2="","",IF(B420="","",IF(COUNTIF('Calculated Results'!B:B,Entries!A420)=0,"DNF",MATCH(A420,'Calculated Results'!B:B,0)-1)))</f>
        <v/>
      </c>
      <c r="I420" s="1">
        <f t="shared" si="36"/>
        <v>2</v>
      </c>
      <c r="J420" s="1">
        <f t="shared" si="37"/>
        <v>64</v>
      </c>
      <c r="K420" s="1">
        <f t="shared" si="38"/>
        <v>5</v>
      </c>
      <c r="L420" s="1">
        <f t="shared" si="39"/>
        <v>61</v>
      </c>
      <c r="M420" s="1">
        <f t="shared" si="40"/>
        <v>0</v>
      </c>
      <c r="N420" s="1">
        <f t="shared" si="41"/>
        <v>132</v>
      </c>
    </row>
    <row r="421" spans="1:14" x14ac:dyDescent="0.25">
      <c r="A421" s="1">
        <v>1239</v>
      </c>
      <c r="H421" s="1" t="str">
        <f>IF('Calculated Results'!F$2="","",IF(B421="","",IF(COUNTIF('Calculated Results'!B:B,Entries!A421)=0,"DNF",MATCH(A421,'Calculated Results'!B:B,0)-1)))</f>
        <v/>
      </c>
      <c r="I421" s="1">
        <f t="shared" si="36"/>
        <v>2</v>
      </c>
      <c r="J421" s="1">
        <f t="shared" si="37"/>
        <v>64</v>
      </c>
      <c r="K421" s="1">
        <f t="shared" si="38"/>
        <v>5</v>
      </c>
      <c r="L421" s="1">
        <f t="shared" si="39"/>
        <v>61</v>
      </c>
      <c r="M421" s="1">
        <f t="shared" si="40"/>
        <v>0</v>
      </c>
      <c r="N421" s="1">
        <f t="shared" si="41"/>
        <v>132</v>
      </c>
    </row>
    <row r="422" spans="1:14" x14ac:dyDescent="0.25">
      <c r="A422" s="1">
        <v>1240</v>
      </c>
      <c r="H422" s="1" t="str">
        <f>IF('Calculated Results'!F$2="","",IF(B422="","",IF(COUNTIF('Calculated Results'!B:B,Entries!A422)=0,"DNF",MATCH(A422,'Calculated Results'!B:B,0)-1)))</f>
        <v/>
      </c>
      <c r="I422" s="1">
        <f t="shared" si="36"/>
        <v>2</v>
      </c>
      <c r="J422" s="1">
        <f t="shared" si="37"/>
        <v>64</v>
      </c>
      <c r="K422" s="1">
        <f t="shared" si="38"/>
        <v>5</v>
      </c>
      <c r="L422" s="1">
        <f t="shared" si="39"/>
        <v>61</v>
      </c>
      <c r="M422" s="1">
        <f t="shared" si="40"/>
        <v>0</v>
      </c>
      <c r="N422" s="1">
        <f t="shared" si="41"/>
        <v>132</v>
      </c>
    </row>
    <row r="423" spans="1:14" x14ac:dyDescent="0.25">
      <c r="A423" s="1">
        <v>1241</v>
      </c>
      <c r="H423" s="1" t="str">
        <f>IF('Calculated Results'!F$2="","",IF(B423="","",IF(COUNTIF('Calculated Results'!B:B,Entries!A423)=0,"DNF",MATCH(A423,'Calculated Results'!B:B,0)-1)))</f>
        <v/>
      </c>
      <c r="I423" s="1">
        <f t="shared" si="36"/>
        <v>2</v>
      </c>
      <c r="J423" s="1">
        <f t="shared" si="37"/>
        <v>64</v>
      </c>
      <c r="K423" s="1">
        <f t="shared" si="38"/>
        <v>5</v>
      </c>
      <c r="L423" s="1">
        <f t="shared" si="39"/>
        <v>61</v>
      </c>
      <c r="M423" s="1">
        <f t="shared" si="40"/>
        <v>0</v>
      </c>
      <c r="N423" s="1">
        <f t="shared" si="41"/>
        <v>132</v>
      </c>
    </row>
    <row r="424" spans="1:14" x14ac:dyDescent="0.25">
      <c r="A424" s="1">
        <v>1242</v>
      </c>
      <c r="H424" s="1" t="str">
        <f>IF('Calculated Results'!F$2="","",IF(B424="","",IF(COUNTIF('Calculated Results'!B:B,Entries!A424)=0,"DNF",MATCH(A424,'Calculated Results'!B:B,0)-1)))</f>
        <v/>
      </c>
      <c r="I424" s="1">
        <f t="shared" si="36"/>
        <v>2</v>
      </c>
      <c r="J424" s="1">
        <f t="shared" si="37"/>
        <v>64</v>
      </c>
      <c r="K424" s="1">
        <f t="shared" si="38"/>
        <v>5</v>
      </c>
      <c r="L424" s="1">
        <f t="shared" si="39"/>
        <v>61</v>
      </c>
      <c r="M424" s="1">
        <f t="shared" si="40"/>
        <v>0</v>
      </c>
      <c r="N424" s="1">
        <f t="shared" si="41"/>
        <v>132</v>
      </c>
    </row>
    <row r="425" spans="1:14" x14ac:dyDescent="0.25">
      <c r="A425" s="1">
        <v>1243</v>
      </c>
      <c r="H425" s="1" t="str">
        <f>IF('Calculated Results'!F$2="","",IF(B425="","",IF(COUNTIF('Calculated Results'!B:B,Entries!A425)=0,"DNF",MATCH(A425,'Calculated Results'!B:B,0)-1)))</f>
        <v/>
      </c>
      <c r="I425" s="1">
        <f t="shared" si="36"/>
        <v>2</v>
      </c>
      <c r="J425" s="1">
        <f t="shared" si="37"/>
        <v>64</v>
      </c>
      <c r="K425" s="1">
        <f t="shared" si="38"/>
        <v>5</v>
      </c>
      <c r="L425" s="1">
        <f t="shared" si="39"/>
        <v>61</v>
      </c>
      <c r="M425" s="1">
        <f t="shared" si="40"/>
        <v>0</v>
      </c>
      <c r="N425" s="1">
        <f t="shared" si="41"/>
        <v>132</v>
      </c>
    </row>
    <row r="426" spans="1:14" x14ac:dyDescent="0.25">
      <c r="A426" s="1">
        <v>1244</v>
      </c>
      <c r="H426" s="1" t="str">
        <f>IF('Calculated Results'!F$2="","",IF(B426="","",IF(COUNTIF('Calculated Results'!B:B,Entries!A426)=0,"DNF",MATCH(A426,'Calculated Results'!B:B,0)-1)))</f>
        <v/>
      </c>
      <c r="I426" s="1">
        <f t="shared" si="36"/>
        <v>2</v>
      </c>
      <c r="J426" s="1">
        <f t="shared" si="37"/>
        <v>64</v>
      </c>
      <c r="K426" s="1">
        <f t="shared" si="38"/>
        <v>5</v>
      </c>
      <c r="L426" s="1">
        <f t="shared" si="39"/>
        <v>61</v>
      </c>
      <c r="M426" s="1">
        <f t="shared" si="40"/>
        <v>0</v>
      </c>
      <c r="N426" s="1">
        <f t="shared" si="41"/>
        <v>132</v>
      </c>
    </row>
    <row r="427" spans="1:14" x14ac:dyDescent="0.25">
      <c r="A427" s="1">
        <v>1245</v>
      </c>
      <c r="H427" s="1" t="str">
        <f>IF('Calculated Results'!F$2="","",IF(B427="","",IF(COUNTIF('Calculated Results'!B:B,Entries!A427)=0,"DNF",MATCH(A427,'Calculated Results'!B:B,0)-1)))</f>
        <v/>
      </c>
      <c r="I427" s="1">
        <f t="shared" si="36"/>
        <v>2</v>
      </c>
      <c r="J427" s="1">
        <f t="shared" si="37"/>
        <v>64</v>
      </c>
      <c r="K427" s="1">
        <f t="shared" si="38"/>
        <v>5</v>
      </c>
      <c r="L427" s="1">
        <f t="shared" si="39"/>
        <v>61</v>
      </c>
      <c r="M427" s="1">
        <f t="shared" si="40"/>
        <v>0</v>
      </c>
      <c r="N427" s="1">
        <f t="shared" si="41"/>
        <v>132</v>
      </c>
    </row>
    <row r="428" spans="1:14" x14ac:dyDescent="0.25">
      <c r="A428" s="1">
        <v>1246</v>
      </c>
      <c r="H428" s="1" t="str">
        <f>IF('Calculated Results'!F$2="","",IF(B428="","",IF(COUNTIF('Calculated Results'!B:B,Entries!A428)=0,"DNF",MATCH(A428,'Calculated Results'!B:B,0)-1)))</f>
        <v/>
      </c>
      <c r="I428" s="1">
        <f t="shared" si="36"/>
        <v>2</v>
      </c>
      <c r="J428" s="1">
        <f t="shared" si="37"/>
        <v>64</v>
      </c>
      <c r="K428" s="1">
        <f t="shared" si="38"/>
        <v>5</v>
      </c>
      <c r="L428" s="1">
        <f t="shared" si="39"/>
        <v>61</v>
      </c>
      <c r="M428" s="1">
        <f t="shared" si="40"/>
        <v>0</v>
      </c>
      <c r="N428" s="1">
        <f t="shared" si="41"/>
        <v>132</v>
      </c>
    </row>
    <row r="429" spans="1:14" x14ac:dyDescent="0.25">
      <c r="A429" s="1">
        <v>1247</v>
      </c>
      <c r="H429" s="1" t="str">
        <f>IF('Calculated Results'!F$2="","",IF(B429="","",IF(COUNTIF('Calculated Results'!B:B,Entries!A429)=0,"DNF",MATCH(A429,'Calculated Results'!B:B,0)-1)))</f>
        <v/>
      </c>
      <c r="I429" s="1">
        <f t="shared" si="36"/>
        <v>2</v>
      </c>
      <c r="J429" s="1">
        <f t="shared" si="37"/>
        <v>64</v>
      </c>
      <c r="K429" s="1">
        <f t="shared" si="38"/>
        <v>5</v>
      </c>
      <c r="L429" s="1">
        <f t="shared" si="39"/>
        <v>61</v>
      </c>
      <c r="M429" s="1">
        <f t="shared" si="40"/>
        <v>0</v>
      </c>
      <c r="N429" s="1">
        <f t="shared" si="41"/>
        <v>132</v>
      </c>
    </row>
    <row r="430" spans="1:14" x14ac:dyDescent="0.25">
      <c r="A430" s="1">
        <v>1248</v>
      </c>
      <c r="H430" s="1" t="str">
        <f>IF('Calculated Results'!F$2="","",IF(B430="","",IF(COUNTIF('Calculated Results'!B:B,Entries!A430)=0,"DNF",MATCH(A430,'Calculated Results'!B:B,0)-1)))</f>
        <v/>
      </c>
      <c r="I430" s="1">
        <f t="shared" si="36"/>
        <v>2</v>
      </c>
      <c r="J430" s="1">
        <f t="shared" si="37"/>
        <v>64</v>
      </c>
      <c r="K430" s="1">
        <f t="shared" si="38"/>
        <v>5</v>
      </c>
      <c r="L430" s="1">
        <f t="shared" si="39"/>
        <v>61</v>
      </c>
      <c r="M430" s="1">
        <f t="shared" si="40"/>
        <v>0</v>
      </c>
      <c r="N430" s="1">
        <f t="shared" si="41"/>
        <v>132</v>
      </c>
    </row>
    <row r="431" spans="1:14" x14ac:dyDescent="0.25">
      <c r="A431" s="1">
        <v>1249</v>
      </c>
      <c r="H431" s="1" t="str">
        <f>IF('Calculated Results'!F$2="","",IF(B431="","",IF(COUNTIF('Calculated Results'!B:B,Entries!A431)=0,"DNF",MATCH(A431,'Calculated Results'!B:B,0)-1)))</f>
        <v/>
      </c>
      <c r="I431" s="1">
        <f t="shared" si="36"/>
        <v>2</v>
      </c>
      <c r="J431" s="1">
        <f t="shared" si="37"/>
        <v>64</v>
      </c>
      <c r="K431" s="1">
        <f t="shared" si="38"/>
        <v>5</v>
      </c>
      <c r="L431" s="1">
        <f t="shared" si="39"/>
        <v>61</v>
      </c>
      <c r="M431" s="1">
        <f t="shared" si="40"/>
        <v>0</v>
      </c>
      <c r="N431" s="1">
        <f t="shared" si="41"/>
        <v>132</v>
      </c>
    </row>
    <row r="432" spans="1:14" x14ac:dyDescent="0.25">
      <c r="A432" s="1">
        <v>1250</v>
      </c>
      <c r="H432" s="1" t="str">
        <f>IF('Calculated Results'!F$2="","",IF(B432="","",IF(COUNTIF('Calculated Results'!B:B,Entries!A432)=0,"DNF",MATCH(A432,'Calculated Results'!B:B,0)-1)))</f>
        <v/>
      </c>
      <c r="I432" s="1">
        <f t="shared" si="36"/>
        <v>2</v>
      </c>
      <c r="J432" s="1">
        <f t="shared" si="37"/>
        <v>64</v>
      </c>
      <c r="K432" s="1">
        <f t="shared" si="38"/>
        <v>5</v>
      </c>
      <c r="L432" s="1">
        <f t="shared" si="39"/>
        <v>61</v>
      </c>
      <c r="M432" s="1">
        <f t="shared" si="40"/>
        <v>0</v>
      </c>
      <c r="N432" s="1">
        <f t="shared" si="41"/>
        <v>132</v>
      </c>
    </row>
    <row r="433" spans="1:14" x14ac:dyDescent="0.25">
      <c r="A433" s="1">
        <v>1251</v>
      </c>
      <c r="H433" s="1" t="str">
        <f>IF('Calculated Results'!F$2="","",IF(B433="","",IF(COUNTIF('Calculated Results'!B:B,Entries!A433)=0,"DNF",MATCH(A433,'Calculated Results'!B:B,0)-1)))</f>
        <v/>
      </c>
      <c r="I433" s="1">
        <f t="shared" si="36"/>
        <v>2</v>
      </c>
      <c r="J433" s="1">
        <f t="shared" si="37"/>
        <v>64</v>
      </c>
      <c r="K433" s="1">
        <f t="shared" si="38"/>
        <v>5</v>
      </c>
      <c r="L433" s="1">
        <f t="shared" si="39"/>
        <v>61</v>
      </c>
      <c r="M433" s="1">
        <f t="shared" si="40"/>
        <v>0</v>
      </c>
      <c r="N433" s="1">
        <f t="shared" si="41"/>
        <v>132</v>
      </c>
    </row>
    <row r="434" spans="1:14" x14ac:dyDescent="0.25">
      <c r="A434" s="1">
        <v>1252</v>
      </c>
      <c r="H434" s="1" t="str">
        <f>IF('Calculated Results'!F$2="","",IF(B434="","",IF(COUNTIF('Calculated Results'!B:B,Entries!A434)=0,"DNF",MATCH(A434,'Calculated Results'!B:B,0)-1)))</f>
        <v/>
      </c>
      <c r="I434" s="1">
        <f t="shared" si="36"/>
        <v>2</v>
      </c>
      <c r="J434" s="1">
        <f t="shared" si="37"/>
        <v>64</v>
      </c>
      <c r="K434" s="1">
        <f t="shared" si="38"/>
        <v>5</v>
      </c>
      <c r="L434" s="1">
        <f t="shared" si="39"/>
        <v>61</v>
      </c>
      <c r="M434" s="1">
        <f t="shared" si="40"/>
        <v>0</v>
      </c>
      <c r="N434" s="1">
        <f t="shared" si="41"/>
        <v>132</v>
      </c>
    </row>
    <row r="435" spans="1:14" x14ac:dyDescent="0.25">
      <c r="A435" s="1">
        <v>1253</v>
      </c>
      <c r="H435" s="1" t="str">
        <f>IF('Calculated Results'!F$2="","",IF(B435="","",IF(COUNTIF('Calculated Results'!B:B,Entries!A435)=0,"DNF",MATCH(A435,'Calculated Results'!B:B,0)-1)))</f>
        <v/>
      </c>
      <c r="I435" s="1">
        <f t="shared" si="36"/>
        <v>2</v>
      </c>
      <c r="J435" s="1">
        <f t="shared" si="37"/>
        <v>64</v>
      </c>
      <c r="K435" s="1">
        <f t="shared" si="38"/>
        <v>5</v>
      </c>
      <c r="L435" s="1">
        <f t="shared" si="39"/>
        <v>61</v>
      </c>
      <c r="M435" s="1">
        <f t="shared" si="40"/>
        <v>0</v>
      </c>
      <c r="N435" s="1">
        <f t="shared" si="41"/>
        <v>132</v>
      </c>
    </row>
    <row r="436" spans="1:14" x14ac:dyDescent="0.25">
      <c r="A436" s="1">
        <v>1254</v>
      </c>
      <c r="H436" s="1" t="str">
        <f>IF('Calculated Results'!F$2="","",IF(B436="","",IF(COUNTIF('Calculated Results'!B:B,Entries!A436)=0,"DNF",MATCH(A436,'Calculated Results'!B:B,0)-1)))</f>
        <v/>
      </c>
      <c r="I436" s="1">
        <f t="shared" si="36"/>
        <v>2</v>
      </c>
      <c r="J436" s="1">
        <f t="shared" si="37"/>
        <v>64</v>
      </c>
      <c r="K436" s="1">
        <f t="shared" si="38"/>
        <v>5</v>
      </c>
      <c r="L436" s="1">
        <f t="shared" si="39"/>
        <v>61</v>
      </c>
      <c r="M436" s="1">
        <f t="shared" si="40"/>
        <v>0</v>
      </c>
      <c r="N436" s="1">
        <f t="shared" si="41"/>
        <v>132</v>
      </c>
    </row>
    <row r="437" spans="1:14" x14ac:dyDescent="0.25">
      <c r="A437" s="1">
        <v>1255</v>
      </c>
      <c r="H437" s="1" t="str">
        <f>IF('Calculated Results'!F$2="","",IF(B437="","",IF(COUNTIF('Calculated Results'!B:B,Entries!A437)=0,"DNF",MATCH(A437,'Calculated Results'!B:B,0)-1)))</f>
        <v/>
      </c>
      <c r="I437" s="1">
        <f t="shared" si="36"/>
        <v>2</v>
      </c>
      <c r="J437" s="1">
        <f t="shared" si="37"/>
        <v>64</v>
      </c>
      <c r="K437" s="1">
        <f t="shared" si="38"/>
        <v>5</v>
      </c>
      <c r="L437" s="1">
        <f t="shared" si="39"/>
        <v>61</v>
      </c>
      <c r="M437" s="1">
        <f t="shared" si="40"/>
        <v>0</v>
      </c>
      <c r="N437" s="1">
        <f t="shared" si="41"/>
        <v>132</v>
      </c>
    </row>
    <row r="438" spans="1:14" x14ac:dyDescent="0.25">
      <c r="A438" s="1">
        <v>1256</v>
      </c>
      <c r="H438" s="1" t="str">
        <f>IF('Calculated Results'!F$2="","",IF(B438="","",IF(COUNTIF('Calculated Results'!B:B,Entries!A438)=0,"DNF",MATCH(A438,'Calculated Results'!B:B,0)-1)))</f>
        <v/>
      </c>
      <c r="I438" s="1">
        <f t="shared" si="36"/>
        <v>2</v>
      </c>
      <c r="J438" s="1">
        <f t="shared" si="37"/>
        <v>64</v>
      </c>
      <c r="K438" s="1">
        <f t="shared" si="38"/>
        <v>5</v>
      </c>
      <c r="L438" s="1">
        <f t="shared" si="39"/>
        <v>61</v>
      </c>
      <c r="M438" s="1">
        <f t="shared" si="40"/>
        <v>0</v>
      </c>
      <c r="N438" s="1">
        <f t="shared" si="41"/>
        <v>132</v>
      </c>
    </row>
    <row r="439" spans="1:14" x14ac:dyDescent="0.25">
      <c r="A439" s="1">
        <v>1257</v>
      </c>
      <c r="H439" s="1" t="str">
        <f>IF('Calculated Results'!F$2="","",IF(B439="","",IF(COUNTIF('Calculated Results'!B:B,Entries!A439)=0,"DNF",MATCH(A439,'Calculated Results'!B:B,0)-1)))</f>
        <v/>
      </c>
      <c r="I439" s="1">
        <f t="shared" si="36"/>
        <v>2</v>
      </c>
      <c r="J439" s="1">
        <f t="shared" si="37"/>
        <v>64</v>
      </c>
      <c r="K439" s="1">
        <f t="shared" si="38"/>
        <v>5</v>
      </c>
      <c r="L439" s="1">
        <f t="shared" si="39"/>
        <v>61</v>
      </c>
      <c r="M439" s="1">
        <f t="shared" si="40"/>
        <v>0</v>
      </c>
      <c r="N439" s="1">
        <f t="shared" si="41"/>
        <v>132</v>
      </c>
    </row>
    <row r="440" spans="1:14" x14ac:dyDescent="0.25">
      <c r="A440" s="1">
        <v>1258</v>
      </c>
      <c r="H440" s="1" t="str">
        <f>IF('Calculated Results'!F$2="","",IF(B440="","",IF(COUNTIF('Calculated Results'!B:B,Entries!A440)=0,"DNF",MATCH(A440,'Calculated Results'!B:B,0)-1)))</f>
        <v/>
      </c>
      <c r="I440" s="1">
        <f t="shared" si="36"/>
        <v>2</v>
      </c>
      <c r="J440" s="1">
        <f t="shared" si="37"/>
        <v>64</v>
      </c>
      <c r="K440" s="1">
        <f t="shared" si="38"/>
        <v>5</v>
      </c>
      <c r="L440" s="1">
        <f t="shared" si="39"/>
        <v>61</v>
      </c>
      <c r="M440" s="1">
        <f t="shared" si="40"/>
        <v>0</v>
      </c>
      <c r="N440" s="1">
        <f t="shared" si="41"/>
        <v>132</v>
      </c>
    </row>
    <row r="441" spans="1:14" x14ac:dyDescent="0.25">
      <c r="A441" s="1">
        <v>1259</v>
      </c>
      <c r="H441" s="1" t="str">
        <f>IF('Calculated Results'!F$2="","",IF(B441="","",IF(COUNTIF('Calculated Results'!B:B,Entries!A441)=0,"DNF",MATCH(A441,'Calculated Results'!B:B,0)-1)))</f>
        <v/>
      </c>
      <c r="I441" s="1">
        <f t="shared" si="36"/>
        <v>2</v>
      </c>
      <c r="J441" s="1">
        <f t="shared" si="37"/>
        <v>64</v>
      </c>
      <c r="K441" s="1">
        <f t="shared" si="38"/>
        <v>5</v>
      </c>
      <c r="L441" s="1">
        <f t="shared" si="39"/>
        <v>61</v>
      </c>
      <c r="M441" s="1">
        <f t="shared" si="40"/>
        <v>0</v>
      </c>
      <c r="N441" s="1">
        <f t="shared" si="41"/>
        <v>132</v>
      </c>
    </row>
    <row r="442" spans="1:14" x14ac:dyDescent="0.25">
      <c r="A442" s="1">
        <v>1260</v>
      </c>
      <c r="H442" s="1" t="str">
        <f>IF('Calculated Results'!F$2="","",IF(B442="","",IF(COUNTIF('Calculated Results'!B:B,Entries!A442)=0,"DNF",MATCH(A442,'Calculated Results'!B:B,0)-1)))</f>
        <v/>
      </c>
      <c r="I442" s="1">
        <f t="shared" si="36"/>
        <v>2</v>
      </c>
      <c r="J442" s="1">
        <f t="shared" si="37"/>
        <v>64</v>
      </c>
      <c r="K442" s="1">
        <f t="shared" si="38"/>
        <v>5</v>
      </c>
      <c r="L442" s="1">
        <f t="shared" si="39"/>
        <v>61</v>
      </c>
      <c r="M442" s="1">
        <f t="shared" si="40"/>
        <v>0</v>
      </c>
      <c r="N442" s="1">
        <f t="shared" si="41"/>
        <v>132</v>
      </c>
    </row>
    <row r="443" spans="1:14" x14ac:dyDescent="0.25">
      <c r="A443" s="1">
        <v>1261</v>
      </c>
      <c r="H443" s="1" t="str">
        <f>IF('Calculated Results'!F$2="","",IF(B443="","",IF(COUNTIF('Calculated Results'!B:B,Entries!A443)=0,"DNF",MATCH(A443,'Calculated Results'!B:B,0)-1)))</f>
        <v/>
      </c>
      <c r="I443" s="1">
        <f t="shared" ref="I443:I506" si="42">IF(B443&gt;"",IF(E443="",IF(D443&gt;"",I442+1,I442),I442),I442)</f>
        <v>2</v>
      </c>
      <c r="J443" s="1">
        <f t="shared" ref="J443:J506" si="43">IF(B443&gt;"",IF(E443="",IF(D443="",J442+1,J442),J442),J442)</f>
        <v>64</v>
      </c>
      <c r="K443" s="1">
        <f t="shared" ref="K443:K506" si="44">IF(B443&gt;"",IF(E443="L",IF(D443&gt;"",K442+1,K442),K442),K442)</f>
        <v>5</v>
      </c>
      <c r="L443" s="1">
        <f t="shared" ref="L443:L506" si="45">IF(B443&gt;"",IF(E443="L",IF(D443="",L442+1,L442),L442),L442)</f>
        <v>61</v>
      </c>
      <c r="M443" s="1">
        <f t="shared" ref="M443:M506" si="46">IF(B443&gt;"",IF(E443="R",M442+1,M442),M442)</f>
        <v>0</v>
      </c>
      <c r="N443" s="1">
        <f t="shared" ref="N443:N506" si="47">SUM(I443:M443)</f>
        <v>132</v>
      </c>
    </row>
    <row r="444" spans="1:14" x14ac:dyDescent="0.25">
      <c r="A444" s="1">
        <v>1262</v>
      </c>
      <c r="H444" s="1" t="str">
        <f>IF('Calculated Results'!F$2="","",IF(B444="","",IF(COUNTIF('Calculated Results'!B:B,Entries!A444)=0,"DNF",MATCH(A444,'Calculated Results'!B:B,0)-1)))</f>
        <v/>
      </c>
      <c r="I444" s="1">
        <f t="shared" si="42"/>
        <v>2</v>
      </c>
      <c r="J444" s="1">
        <f t="shared" si="43"/>
        <v>64</v>
      </c>
      <c r="K444" s="1">
        <f t="shared" si="44"/>
        <v>5</v>
      </c>
      <c r="L444" s="1">
        <f t="shared" si="45"/>
        <v>61</v>
      </c>
      <c r="M444" s="1">
        <f t="shared" si="46"/>
        <v>0</v>
      </c>
      <c r="N444" s="1">
        <f t="shared" si="47"/>
        <v>132</v>
      </c>
    </row>
    <row r="445" spans="1:14" x14ac:dyDescent="0.25">
      <c r="A445" s="1">
        <v>1263</v>
      </c>
      <c r="H445" s="1" t="str">
        <f>IF('Calculated Results'!F$2="","",IF(B445="","",IF(COUNTIF('Calculated Results'!B:B,Entries!A445)=0,"DNF",MATCH(A445,'Calculated Results'!B:B,0)-1)))</f>
        <v/>
      </c>
      <c r="I445" s="1">
        <f t="shared" si="42"/>
        <v>2</v>
      </c>
      <c r="J445" s="1">
        <f t="shared" si="43"/>
        <v>64</v>
      </c>
      <c r="K445" s="1">
        <f t="shared" si="44"/>
        <v>5</v>
      </c>
      <c r="L445" s="1">
        <f t="shared" si="45"/>
        <v>61</v>
      </c>
      <c r="M445" s="1">
        <f t="shared" si="46"/>
        <v>0</v>
      </c>
      <c r="N445" s="1">
        <f t="shared" si="47"/>
        <v>132</v>
      </c>
    </row>
    <row r="446" spans="1:14" x14ac:dyDescent="0.25">
      <c r="A446" s="1">
        <v>1264</v>
      </c>
      <c r="H446" s="1" t="str">
        <f>IF('Calculated Results'!F$2="","",IF(B446="","",IF(COUNTIF('Calculated Results'!B:B,Entries!A446)=0,"DNF",MATCH(A446,'Calculated Results'!B:B,0)-1)))</f>
        <v/>
      </c>
      <c r="I446" s="1">
        <f t="shared" si="42"/>
        <v>2</v>
      </c>
      <c r="J446" s="1">
        <f t="shared" si="43"/>
        <v>64</v>
      </c>
      <c r="K446" s="1">
        <f t="shared" si="44"/>
        <v>5</v>
      </c>
      <c r="L446" s="1">
        <f t="shared" si="45"/>
        <v>61</v>
      </c>
      <c r="M446" s="1">
        <f t="shared" si="46"/>
        <v>0</v>
      </c>
      <c r="N446" s="1">
        <f t="shared" si="47"/>
        <v>132</v>
      </c>
    </row>
    <row r="447" spans="1:14" x14ac:dyDescent="0.25">
      <c r="A447" s="1">
        <v>1265</v>
      </c>
      <c r="H447" s="1" t="str">
        <f>IF('Calculated Results'!F$2="","",IF(B447="","",IF(COUNTIF('Calculated Results'!B:B,Entries!A447)=0,"DNF",MATCH(A447,'Calculated Results'!B:B,0)-1)))</f>
        <v/>
      </c>
      <c r="I447" s="1">
        <f t="shared" si="42"/>
        <v>2</v>
      </c>
      <c r="J447" s="1">
        <f t="shared" si="43"/>
        <v>64</v>
      </c>
      <c r="K447" s="1">
        <f t="shared" si="44"/>
        <v>5</v>
      </c>
      <c r="L447" s="1">
        <f t="shared" si="45"/>
        <v>61</v>
      </c>
      <c r="M447" s="1">
        <f t="shared" si="46"/>
        <v>0</v>
      </c>
      <c r="N447" s="1">
        <f t="shared" si="47"/>
        <v>132</v>
      </c>
    </row>
    <row r="448" spans="1:14" x14ac:dyDescent="0.25">
      <c r="A448" s="1">
        <v>1266</v>
      </c>
      <c r="H448" s="1" t="str">
        <f>IF('Calculated Results'!F$2="","",IF(B448="","",IF(COUNTIF('Calculated Results'!B:B,Entries!A448)=0,"DNF",MATCH(A448,'Calculated Results'!B:B,0)-1)))</f>
        <v/>
      </c>
      <c r="I448" s="1">
        <f t="shared" si="42"/>
        <v>2</v>
      </c>
      <c r="J448" s="1">
        <f t="shared" si="43"/>
        <v>64</v>
      </c>
      <c r="K448" s="1">
        <f t="shared" si="44"/>
        <v>5</v>
      </c>
      <c r="L448" s="1">
        <f t="shared" si="45"/>
        <v>61</v>
      </c>
      <c r="M448" s="1">
        <f t="shared" si="46"/>
        <v>0</v>
      </c>
      <c r="N448" s="1">
        <f t="shared" si="47"/>
        <v>132</v>
      </c>
    </row>
    <row r="449" spans="1:14" x14ac:dyDescent="0.25">
      <c r="A449" s="1">
        <v>1267</v>
      </c>
      <c r="H449" s="1" t="str">
        <f>IF('Calculated Results'!F$2="","",IF(B449="","",IF(COUNTIF('Calculated Results'!B:B,Entries!A449)=0,"DNF",MATCH(A449,'Calculated Results'!B:B,0)-1)))</f>
        <v/>
      </c>
      <c r="I449" s="1">
        <f t="shared" si="42"/>
        <v>2</v>
      </c>
      <c r="J449" s="1">
        <f t="shared" si="43"/>
        <v>64</v>
      </c>
      <c r="K449" s="1">
        <f t="shared" si="44"/>
        <v>5</v>
      </c>
      <c r="L449" s="1">
        <f t="shared" si="45"/>
        <v>61</v>
      </c>
      <c r="M449" s="1">
        <f t="shared" si="46"/>
        <v>0</v>
      </c>
      <c r="N449" s="1">
        <f t="shared" si="47"/>
        <v>132</v>
      </c>
    </row>
    <row r="450" spans="1:14" x14ac:dyDescent="0.25">
      <c r="A450" s="1">
        <v>1268</v>
      </c>
      <c r="H450" s="1" t="str">
        <f>IF('Calculated Results'!F$2="","",IF(B450="","",IF(COUNTIF('Calculated Results'!B:B,Entries!A450)=0,"DNF",MATCH(A450,'Calculated Results'!B:B,0)-1)))</f>
        <v/>
      </c>
      <c r="I450" s="1">
        <f t="shared" si="42"/>
        <v>2</v>
      </c>
      <c r="J450" s="1">
        <f t="shared" si="43"/>
        <v>64</v>
      </c>
      <c r="K450" s="1">
        <f t="shared" si="44"/>
        <v>5</v>
      </c>
      <c r="L450" s="1">
        <f t="shared" si="45"/>
        <v>61</v>
      </c>
      <c r="M450" s="1">
        <f t="shared" si="46"/>
        <v>0</v>
      </c>
      <c r="N450" s="1">
        <f t="shared" si="47"/>
        <v>132</v>
      </c>
    </row>
    <row r="451" spans="1:14" x14ac:dyDescent="0.25">
      <c r="A451" s="1">
        <v>1269</v>
      </c>
      <c r="H451" s="1" t="str">
        <f>IF('Calculated Results'!F$2="","",IF(B451="","",IF(COUNTIF('Calculated Results'!B:B,Entries!A451)=0,"DNF",MATCH(A451,'Calculated Results'!B:B,0)-1)))</f>
        <v/>
      </c>
      <c r="I451" s="1">
        <f t="shared" si="42"/>
        <v>2</v>
      </c>
      <c r="J451" s="1">
        <f t="shared" si="43"/>
        <v>64</v>
      </c>
      <c r="K451" s="1">
        <f t="shared" si="44"/>
        <v>5</v>
      </c>
      <c r="L451" s="1">
        <f t="shared" si="45"/>
        <v>61</v>
      </c>
      <c r="M451" s="1">
        <f t="shared" si="46"/>
        <v>0</v>
      </c>
      <c r="N451" s="1">
        <f t="shared" si="47"/>
        <v>132</v>
      </c>
    </row>
    <row r="452" spans="1:14" x14ac:dyDescent="0.25">
      <c r="A452" s="1">
        <v>1270</v>
      </c>
      <c r="H452" s="1" t="str">
        <f>IF('Calculated Results'!F$2="","",IF(B452="","",IF(COUNTIF('Calculated Results'!B:B,Entries!A452)=0,"DNF",MATCH(A452,'Calculated Results'!B:B,0)-1)))</f>
        <v/>
      </c>
      <c r="I452" s="1">
        <f t="shared" si="42"/>
        <v>2</v>
      </c>
      <c r="J452" s="1">
        <f t="shared" si="43"/>
        <v>64</v>
      </c>
      <c r="K452" s="1">
        <f t="shared" si="44"/>
        <v>5</v>
      </c>
      <c r="L452" s="1">
        <f t="shared" si="45"/>
        <v>61</v>
      </c>
      <c r="M452" s="1">
        <f t="shared" si="46"/>
        <v>0</v>
      </c>
      <c r="N452" s="1">
        <f t="shared" si="47"/>
        <v>132</v>
      </c>
    </row>
    <row r="453" spans="1:14" x14ac:dyDescent="0.25">
      <c r="A453" s="1">
        <v>1271</v>
      </c>
      <c r="H453" s="1" t="str">
        <f>IF('Calculated Results'!F$2="","",IF(B453="","",IF(COUNTIF('Calculated Results'!B:B,Entries!A453)=0,"DNF",MATCH(A453,'Calculated Results'!B:B,0)-1)))</f>
        <v/>
      </c>
      <c r="I453" s="1">
        <f t="shared" si="42"/>
        <v>2</v>
      </c>
      <c r="J453" s="1">
        <f t="shared" si="43"/>
        <v>64</v>
      </c>
      <c r="K453" s="1">
        <f t="shared" si="44"/>
        <v>5</v>
      </c>
      <c r="L453" s="1">
        <f t="shared" si="45"/>
        <v>61</v>
      </c>
      <c r="M453" s="1">
        <f t="shared" si="46"/>
        <v>0</v>
      </c>
      <c r="N453" s="1">
        <f t="shared" si="47"/>
        <v>132</v>
      </c>
    </row>
    <row r="454" spans="1:14" x14ac:dyDescent="0.25">
      <c r="A454" s="1">
        <v>1272</v>
      </c>
      <c r="H454" s="1" t="str">
        <f>IF('Calculated Results'!F$2="","",IF(B454="","",IF(COUNTIF('Calculated Results'!B:B,Entries!A454)=0,"DNF",MATCH(A454,'Calculated Results'!B:B,0)-1)))</f>
        <v/>
      </c>
      <c r="I454" s="1">
        <f t="shared" si="42"/>
        <v>2</v>
      </c>
      <c r="J454" s="1">
        <f t="shared" si="43"/>
        <v>64</v>
      </c>
      <c r="K454" s="1">
        <f t="shared" si="44"/>
        <v>5</v>
      </c>
      <c r="L454" s="1">
        <f t="shared" si="45"/>
        <v>61</v>
      </c>
      <c r="M454" s="1">
        <f t="shared" si="46"/>
        <v>0</v>
      </c>
      <c r="N454" s="1">
        <f t="shared" si="47"/>
        <v>132</v>
      </c>
    </row>
    <row r="455" spans="1:14" x14ac:dyDescent="0.25">
      <c r="A455" s="1">
        <v>1273</v>
      </c>
      <c r="H455" s="1" t="str">
        <f>IF('Calculated Results'!F$2="","",IF(B455="","",IF(COUNTIF('Calculated Results'!B:B,Entries!A455)=0,"DNF",MATCH(A455,'Calculated Results'!B:B,0)-1)))</f>
        <v/>
      </c>
      <c r="I455" s="1">
        <f t="shared" si="42"/>
        <v>2</v>
      </c>
      <c r="J455" s="1">
        <f t="shared" si="43"/>
        <v>64</v>
      </c>
      <c r="K455" s="1">
        <f t="shared" si="44"/>
        <v>5</v>
      </c>
      <c r="L455" s="1">
        <f t="shared" si="45"/>
        <v>61</v>
      </c>
      <c r="M455" s="1">
        <f t="shared" si="46"/>
        <v>0</v>
      </c>
      <c r="N455" s="1">
        <f t="shared" si="47"/>
        <v>132</v>
      </c>
    </row>
    <row r="456" spans="1:14" x14ac:dyDescent="0.25">
      <c r="A456" s="1">
        <v>1274</v>
      </c>
      <c r="H456" s="1" t="str">
        <f>IF('Calculated Results'!F$2="","",IF(B456="","",IF(COUNTIF('Calculated Results'!B:B,Entries!A456)=0,"DNF",MATCH(A456,'Calculated Results'!B:B,0)-1)))</f>
        <v/>
      </c>
      <c r="I456" s="1">
        <f t="shared" si="42"/>
        <v>2</v>
      </c>
      <c r="J456" s="1">
        <f t="shared" si="43"/>
        <v>64</v>
      </c>
      <c r="K456" s="1">
        <f t="shared" si="44"/>
        <v>5</v>
      </c>
      <c r="L456" s="1">
        <f t="shared" si="45"/>
        <v>61</v>
      </c>
      <c r="M456" s="1">
        <f t="shared" si="46"/>
        <v>0</v>
      </c>
      <c r="N456" s="1">
        <f t="shared" si="47"/>
        <v>132</v>
      </c>
    </row>
    <row r="457" spans="1:14" x14ac:dyDescent="0.25">
      <c r="A457" s="1">
        <v>1275</v>
      </c>
      <c r="H457" s="1" t="str">
        <f>IF('Calculated Results'!F$2="","",IF(B457="","",IF(COUNTIF('Calculated Results'!B:B,Entries!A457)=0,"DNF",MATCH(A457,'Calculated Results'!B:B,0)-1)))</f>
        <v/>
      </c>
      <c r="I457" s="1">
        <f t="shared" si="42"/>
        <v>2</v>
      </c>
      <c r="J457" s="1">
        <f t="shared" si="43"/>
        <v>64</v>
      </c>
      <c r="K457" s="1">
        <f t="shared" si="44"/>
        <v>5</v>
      </c>
      <c r="L457" s="1">
        <f t="shared" si="45"/>
        <v>61</v>
      </c>
      <c r="M457" s="1">
        <f t="shared" si="46"/>
        <v>0</v>
      </c>
      <c r="N457" s="1">
        <f t="shared" si="47"/>
        <v>132</v>
      </c>
    </row>
    <row r="458" spans="1:14" x14ac:dyDescent="0.25">
      <c r="A458" s="1">
        <v>1276</v>
      </c>
      <c r="H458" s="1" t="str">
        <f>IF('Calculated Results'!F$2="","",IF(B458="","",IF(COUNTIF('Calculated Results'!B:B,Entries!A458)=0,"DNF",MATCH(A458,'Calculated Results'!B:B,0)-1)))</f>
        <v/>
      </c>
      <c r="I458" s="1">
        <f t="shared" si="42"/>
        <v>2</v>
      </c>
      <c r="J458" s="1">
        <f t="shared" si="43"/>
        <v>64</v>
      </c>
      <c r="K458" s="1">
        <f t="shared" si="44"/>
        <v>5</v>
      </c>
      <c r="L458" s="1">
        <f t="shared" si="45"/>
        <v>61</v>
      </c>
      <c r="M458" s="1">
        <f t="shared" si="46"/>
        <v>0</v>
      </c>
      <c r="N458" s="1">
        <f t="shared" si="47"/>
        <v>132</v>
      </c>
    </row>
    <row r="459" spans="1:14" x14ac:dyDescent="0.25">
      <c r="A459" s="1">
        <v>1277</v>
      </c>
      <c r="H459" s="1" t="str">
        <f>IF('Calculated Results'!F$2="","",IF(B459="","",IF(COUNTIF('Calculated Results'!B:B,Entries!A459)=0,"DNF",MATCH(A459,'Calculated Results'!B:B,0)-1)))</f>
        <v/>
      </c>
      <c r="I459" s="1">
        <f t="shared" si="42"/>
        <v>2</v>
      </c>
      <c r="J459" s="1">
        <f t="shared" si="43"/>
        <v>64</v>
      </c>
      <c r="K459" s="1">
        <f t="shared" si="44"/>
        <v>5</v>
      </c>
      <c r="L459" s="1">
        <f t="shared" si="45"/>
        <v>61</v>
      </c>
      <c r="M459" s="1">
        <f t="shared" si="46"/>
        <v>0</v>
      </c>
      <c r="N459" s="1">
        <f t="shared" si="47"/>
        <v>132</v>
      </c>
    </row>
    <row r="460" spans="1:14" x14ac:dyDescent="0.25">
      <c r="A460" s="1">
        <v>1278</v>
      </c>
      <c r="H460" s="1" t="str">
        <f>IF('Calculated Results'!F$2="","",IF(B460="","",IF(COUNTIF('Calculated Results'!B:B,Entries!A460)=0,"DNF",MATCH(A460,'Calculated Results'!B:B,0)-1)))</f>
        <v/>
      </c>
      <c r="I460" s="1">
        <f t="shared" si="42"/>
        <v>2</v>
      </c>
      <c r="J460" s="1">
        <f t="shared" si="43"/>
        <v>64</v>
      </c>
      <c r="K460" s="1">
        <f t="shared" si="44"/>
        <v>5</v>
      </c>
      <c r="L460" s="1">
        <f t="shared" si="45"/>
        <v>61</v>
      </c>
      <c r="M460" s="1">
        <f t="shared" si="46"/>
        <v>0</v>
      </c>
      <c r="N460" s="1">
        <f t="shared" si="47"/>
        <v>132</v>
      </c>
    </row>
    <row r="461" spans="1:14" x14ac:dyDescent="0.25">
      <c r="A461" s="1">
        <v>1279</v>
      </c>
      <c r="H461" s="1" t="str">
        <f>IF('Calculated Results'!F$2="","",IF(B461="","",IF(COUNTIF('Calculated Results'!B:B,Entries!A461)=0,"DNF",MATCH(A461,'Calculated Results'!B:B,0)-1)))</f>
        <v/>
      </c>
      <c r="I461" s="1">
        <f t="shared" si="42"/>
        <v>2</v>
      </c>
      <c r="J461" s="1">
        <f t="shared" si="43"/>
        <v>64</v>
      </c>
      <c r="K461" s="1">
        <f t="shared" si="44"/>
        <v>5</v>
      </c>
      <c r="L461" s="1">
        <f t="shared" si="45"/>
        <v>61</v>
      </c>
      <c r="M461" s="1">
        <f t="shared" si="46"/>
        <v>0</v>
      </c>
      <c r="N461" s="1">
        <f t="shared" si="47"/>
        <v>132</v>
      </c>
    </row>
    <row r="462" spans="1:14" x14ac:dyDescent="0.25">
      <c r="A462" s="1">
        <v>1280</v>
      </c>
      <c r="H462" s="1" t="str">
        <f>IF('Calculated Results'!F$2="","",IF(B462="","",IF(COUNTIF('Calculated Results'!B:B,Entries!A462)=0,"DNF",MATCH(A462,'Calculated Results'!B:B,0)-1)))</f>
        <v/>
      </c>
      <c r="I462" s="1">
        <f t="shared" si="42"/>
        <v>2</v>
      </c>
      <c r="J462" s="1">
        <f t="shared" si="43"/>
        <v>64</v>
      </c>
      <c r="K462" s="1">
        <f t="shared" si="44"/>
        <v>5</v>
      </c>
      <c r="L462" s="1">
        <f t="shared" si="45"/>
        <v>61</v>
      </c>
      <c r="M462" s="1">
        <f t="shared" si="46"/>
        <v>0</v>
      </c>
      <c r="N462" s="1">
        <f t="shared" si="47"/>
        <v>132</v>
      </c>
    </row>
    <row r="463" spans="1:14" x14ac:dyDescent="0.25">
      <c r="A463" s="1">
        <v>1281</v>
      </c>
      <c r="H463" s="1" t="str">
        <f>IF('Calculated Results'!F$2="","",IF(B463="","",IF(COUNTIF('Calculated Results'!B:B,Entries!A463)=0,"DNF",MATCH(A463,'Calculated Results'!B:B,0)-1)))</f>
        <v/>
      </c>
      <c r="I463" s="1">
        <f t="shared" si="42"/>
        <v>2</v>
      </c>
      <c r="J463" s="1">
        <f t="shared" si="43"/>
        <v>64</v>
      </c>
      <c r="K463" s="1">
        <f t="shared" si="44"/>
        <v>5</v>
      </c>
      <c r="L463" s="1">
        <f t="shared" si="45"/>
        <v>61</v>
      </c>
      <c r="M463" s="1">
        <f t="shared" si="46"/>
        <v>0</v>
      </c>
      <c r="N463" s="1">
        <f t="shared" si="47"/>
        <v>132</v>
      </c>
    </row>
    <row r="464" spans="1:14" x14ac:dyDescent="0.25">
      <c r="A464" s="1">
        <v>1282</v>
      </c>
      <c r="H464" s="1" t="str">
        <f>IF('Calculated Results'!F$2="","",IF(B464="","",IF(COUNTIF('Calculated Results'!B:B,Entries!A464)=0,"DNF",MATCH(A464,'Calculated Results'!B:B,0)-1)))</f>
        <v/>
      </c>
      <c r="I464" s="1">
        <f t="shared" si="42"/>
        <v>2</v>
      </c>
      <c r="J464" s="1">
        <f t="shared" si="43"/>
        <v>64</v>
      </c>
      <c r="K464" s="1">
        <f t="shared" si="44"/>
        <v>5</v>
      </c>
      <c r="L464" s="1">
        <f t="shared" si="45"/>
        <v>61</v>
      </c>
      <c r="M464" s="1">
        <f t="shared" si="46"/>
        <v>0</v>
      </c>
      <c r="N464" s="1">
        <f t="shared" si="47"/>
        <v>132</v>
      </c>
    </row>
    <row r="465" spans="1:14" x14ac:dyDescent="0.25">
      <c r="A465" s="1">
        <v>1283</v>
      </c>
      <c r="H465" s="1" t="str">
        <f>IF('Calculated Results'!F$2="","",IF(B465="","",IF(COUNTIF('Calculated Results'!B:B,Entries!A465)=0,"DNF",MATCH(A465,'Calculated Results'!B:B,0)-1)))</f>
        <v/>
      </c>
      <c r="I465" s="1">
        <f t="shared" si="42"/>
        <v>2</v>
      </c>
      <c r="J465" s="1">
        <f t="shared" si="43"/>
        <v>64</v>
      </c>
      <c r="K465" s="1">
        <f t="shared" si="44"/>
        <v>5</v>
      </c>
      <c r="L465" s="1">
        <f t="shared" si="45"/>
        <v>61</v>
      </c>
      <c r="M465" s="1">
        <f t="shared" si="46"/>
        <v>0</v>
      </c>
      <c r="N465" s="1">
        <f t="shared" si="47"/>
        <v>132</v>
      </c>
    </row>
    <row r="466" spans="1:14" x14ac:dyDescent="0.25">
      <c r="A466" s="1">
        <v>1284</v>
      </c>
      <c r="H466" s="1" t="str">
        <f>IF('Calculated Results'!F$2="","",IF(B466="","",IF(COUNTIF('Calculated Results'!B:B,Entries!A466)=0,"DNF",MATCH(A466,'Calculated Results'!B:B,0)-1)))</f>
        <v/>
      </c>
      <c r="I466" s="1">
        <f t="shared" si="42"/>
        <v>2</v>
      </c>
      <c r="J466" s="1">
        <f t="shared" si="43"/>
        <v>64</v>
      </c>
      <c r="K466" s="1">
        <f t="shared" si="44"/>
        <v>5</v>
      </c>
      <c r="L466" s="1">
        <f t="shared" si="45"/>
        <v>61</v>
      </c>
      <c r="M466" s="1">
        <f t="shared" si="46"/>
        <v>0</v>
      </c>
      <c r="N466" s="1">
        <f t="shared" si="47"/>
        <v>132</v>
      </c>
    </row>
    <row r="467" spans="1:14" x14ac:dyDescent="0.25">
      <c r="A467" s="1">
        <v>1285</v>
      </c>
      <c r="H467" s="1" t="str">
        <f>IF('Calculated Results'!F$2="","",IF(B467="","",IF(COUNTIF('Calculated Results'!B:B,Entries!A467)=0,"DNF",MATCH(A467,'Calculated Results'!B:B,0)-1)))</f>
        <v/>
      </c>
      <c r="I467" s="1">
        <f t="shared" si="42"/>
        <v>2</v>
      </c>
      <c r="J467" s="1">
        <f t="shared" si="43"/>
        <v>64</v>
      </c>
      <c r="K467" s="1">
        <f t="shared" si="44"/>
        <v>5</v>
      </c>
      <c r="L467" s="1">
        <f t="shared" si="45"/>
        <v>61</v>
      </c>
      <c r="M467" s="1">
        <f t="shared" si="46"/>
        <v>0</v>
      </c>
      <c r="N467" s="1">
        <f t="shared" si="47"/>
        <v>132</v>
      </c>
    </row>
    <row r="468" spans="1:14" x14ac:dyDescent="0.25">
      <c r="A468" s="1">
        <v>1286</v>
      </c>
      <c r="H468" s="1" t="str">
        <f>IF('Calculated Results'!F$2="","",IF(B468="","",IF(COUNTIF('Calculated Results'!B:B,Entries!A468)=0,"DNF",MATCH(A468,'Calculated Results'!B:B,0)-1)))</f>
        <v/>
      </c>
      <c r="I468" s="1">
        <f t="shared" si="42"/>
        <v>2</v>
      </c>
      <c r="J468" s="1">
        <f t="shared" si="43"/>
        <v>64</v>
      </c>
      <c r="K468" s="1">
        <f t="shared" si="44"/>
        <v>5</v>
      </c>
      <c r="L468" s="1">
        <f t="shared" si="45"/>
        <v>61</v>
      </c>
      <c r="M468" s="1">
        <f t="shared" si="46"/>
        <v>0</v>
      </c>
      <c r="N468" s="1">
        <f t="shared" si="47"/>
        <v>132</v>
      </c>
    </row>
    <row r="469" spans="1:14" x14ac:dyDescent="0.25">
      <c r="A469" s="1">
        <v>1287</v>
      </c>
      <c r="H469" s="1" t="str">
        <f>IF('Calculated Results'!F$2="","",IF(B469="","",IF(COUNTIF('Calculated Results'!B:B,Entries!A469)=0,"DNF",MATCH(A469,'Calculated Results'!B:B,0)-1)))</f>
        <v/>
      </c>
      <c r="I469" s="1">
        <f t="shared" si="42"/>
        <v>2</v>
      </c>
      <c r="J469" s="1">
        <f t="shared" si="43"/>
        <v>64</v>
      </c>
      <c r="K469" s="1">
        <f t="shared" si="44"/>
        <v>5</v>
      </c>
      <c r="L469" s="1">
        <f t="shared" si="45"/>
        <v>61</v>
      </c>
      <c r="M469" s="1">
        <f t="shared" si="46"/>
        <v>0</v>
      </c>
      <c r="N469" s="1">
        <f t="shared" si="47"/>
        <v>132</v>
      </c>
    </row>
    <row r="470" spans="1:14" x14ac:dyDescent="0.25">
      <c r="A470" s="1">
        <v>1288</v>
      </c>
      <c r="H470" s="1" t="str">
        <f>IF('Calculated Results'!F$2="","",IF(B470="","",IF(COUNTIF('Calculated Results'!B:B,Entries!A470)=0,"DNF",MATCH(A470,'Calculated Results'!B:B,0)-1)))</f>
        <v/>
      </c>
      <c r="I470" s="1">
        <f t="shared" si="42"/>
        <v>2</v>
      </c>
      <c r="J470" s="1">
        <f t="shared" si="43"/>
        <v>64</v>
      </c>
      <c r="K470" s="1">
        <f t="shared" si="44"/>
        <v>5</v>
      </c>
      <c r="L470" s="1">
        <f t="shared" si="45"/>
        <v>61</v>
      </c>
      <c r="M470" s="1">
        <f t="shared" si="46"/>
        <v>0</v>
      </c>
      <c r="N470" s="1">
        <f t="shared" si="47"/>
        <v>132</v>
      </c>
    </row>
    <row r="471" spans="1:14" x14ac:dyDescent="0.25">
      <c r="A471" s="1">
        <v>1289</v>
      </c>
      <c r="H471" s="1" t="str">
        <f>IF('Calculated Results'!F$2="","",IF(B471="","",IF(COUNTIF('Calculated Results'!B:B,Entries!A471)=0,"DNF",MATCH(A471,'Calculated Results'!B:B,0)-1)))</f>
        <v/>
      </c>
      <c r="I471" s="1">
        <f t="shared" si="42"/>
        <v>2</v>
      </c>
      <c r="J471" s="1">
        <f t="shared" si="43"/>
        <v>64</v>
      </c>
      <c r="K471" s="1">
        <f t="shared" si="44"/>
        <v>5</v>
      </c>
      <c r="L471" s="1">
        <f t="shared" si="45"/>
        <v>61</v>
      </c>
      <c r="M471" s="1">
        <f t="shared" si="46"/>
        <v>0</v>
      </c>
      <c r="N471" s="1">
        <f t="shared" si="47"/>
        <v>132</v>
      </c>
    </row>
    <row r="472" spans="1:14" x14ac:dyDescent="0.25">
      <c r="A472" s="1">
        <v>1290</v>
      </c>
      <c r="H472" s="1" t="str">
        <f>IF('Calculated Results'!F$2="","",IF(B472="","",IF(COUNTIF('Calculated Results'!B:B,Entries!A472)=0,"DNF",MATCH(A472,'Calculated Results'!B:B,0)-1)))</f>
        <v/>
      </c>
      <c r="I472" s="1">
        <f t="shared" si="42"/>
        <v>2</v>
      </c>
      <c r="J472" s="1">
        <f t="shared" si="43"/>
        <v>64</v>
      </c>
      <c r="K472" s="1">
        <f t="shared" si="44"/>
        <v>5</v>
      </c>
      <c r="L472" s="1">
        <f t="shared" si="45"/>
        <v>61</v>
      </c>
      <c r="M472" s="1">
        <f t="shared" si="46"/>
        <v>0</v>
      </c>
      <c r="N472" s="1">
        <f t="shared" si="47"/>
        <v>132</v>
      </c>
    </row>
    <row r="473" spans="1:14" x14ac:dyDescent="0.25">
      <c r="A473" s="1">
        <v>1291</v>
      </c>
      <c r="H473" s="1" t="str">
        <f>IF('Calculated Results'!F$2="","",IF(B473="","",IF(COUNTIF('Calculated Results'!B:B,Entries!A473)=0,"DNF",MATCH(A473,'Calculated Results'!B:B,0)-1)))</f>
        <v/>
      </c>
      <c r="I473" s="1">
        <f t="shared" si="42"/>
        <v>2</v>
      </c>
      <c r="J473" s="1">
        <f t="shared" si="43"/>
        <v>64</v>
      </c>
      <c r="K473" s="1">
        <f t="shared" si="44"/>
        <v>5</v>
      </c>
      <c r="L473" s="1">
        <f t="shared" si="45"/>
        <v>61</v>
      </c>
      <c r="M473" s="1">
        <f t="shared" si="46"/>
        <v>0</v>
      </c>
      <c r="N473" s="1">
        <f t="shared" si="47"/>
        <v>132</v>
      </c>
    </row>
    <row r="474" spans="1:14" x14ac:dyDescent="0.25">
      <c r="A474" s="1">
        <v>1292</v>
      </c>
      <c r="H474" s="1" t="str">
        <f>IF('Calculated Results'!F$2="","",IF(B474="","",IF(COUNTIF('Calculated Results'!B:B,Entries!A474)=0,"DNF",MATCH(A474,'Calculated Results'!B:B,0)-1)))</f>
        <v/>
      </c>
      <c r="I474" s="1">
        <f t="shared" si="42"/>
        <v>2</v>
      </c>
      <c r="J474" s="1">
        <f t="shared" si="43"/>
        <v>64</v>
      </c>
      <c r="K474" s="1">
        <f t="shared" si="44"/>
        <v>5</v>
      </c>
      <c r="L474" s="1">
        <f t="shared" si="45"/>
        <v>61</v>
      </c>
      <c r="M474" s="1">
        <f t="shared" si="46"/>
        <v>0</v>
      </c>
      <c r="N474" s="1">
        <f t="shared" si="47"/>
        <v>132</v>
      </c>
    </row>
    <row r="475" spans="1:14" x14ac:dyDescent="0.25">
      <c r="A475" s="1">
        <v>1293</v>
      </c>
      <c r="H475" s="1" t="str">
        <f>IF('Calculated Results'!F$2="","",IF(B475="","",IF(COUNTIF('Calculated Results'!B:B,Entries!A475)=0,"DNF",MATCH(A475,'Calculated Results'!B:B,0)-1)))</f>
        <v/>
      </c>
      <c r="I475" s="1">
        <f t="shared" si="42"/>
        <v>2</v>
      </c>
      <c r="J475" s="1">
        <f t="shared" si="43"/>
        <v>64</v>
      </c>
      <c r="K475" s="1">
        <f t="shared" si="44"/>
        <v>5</v>
      </c>
      <c r="L475" s="1">
        <f t="shared" si="45"/>
        <v>61</v>
      </c>
      <c r="M475" s="1">
        <f t="shared" si="46"/>
        <v>0</v>
      </c>
      <c r="N475" s="1">
        <f t="shared" si="47"/>
        <v>132</v>
      </c>
    </row>
    <row r="476" spans="1:14" x14ac:dyDescent="0.25">
      <c r="A476" s="1">
        <v>1294</v>
      </c>
      <c r="H476" s="1" t="str">
        <f>IF('Calculated Results'!F$2="","",IF(B476="","",IF(COUNTIF('Calculated Results'!B:B,Entries!A476)=0,"DNF",MATCH(A476,'Calculated Results'!B:B,0)-1)))</f>
        <v/>
      </c>
      <c r="I476" s="1">
        <f t="shared" si="42"/>
        <v>2</v>
      </c>
      <c r="J476" s="1">
        <f t="shared" si="43"/>
        <v>64</v>
      </c>
      <c r="K476" s="1">
        <f t="shared" si="44"/>
        <v>5</v>
      </c>
      <c r="L476" s="1">
        <f t="shared" si="45"/>
        <v>61</v>
      </c>
      <c r="M476" s="1">
        <f t="shared" si="46"/>
        <v>0</v>
      </c>
      <c r="N476" s="1">
        <f t="shared" si="47"/>
        <v>132</v>
      </c>
    </row>
    <row r="477" spans="1:14" x14ac:dyDescent="0.25">
      <c r="A477" s="1">
        <v>1295</v>
      </c>
      <c r="H477" s="1" t="str">
        <f>IF('Calculated Results'!F$2="","",IF(B477="","",IF(COUNTIF('Calculated Results'!B:B,Entries!A477)=0,"DNF",MATCH(A477,'Calculated Results'!B:B,0)-1)))</f>
        <v/>
      </c>
      <c r="I477" s="1">
        <f t="shared" si="42"/>
        <v>2</v>
      </c>
      <c r="J477" s="1">
        <f t="shared" si="43"/>
        <v>64</v>
      </c>
      <c r="K477" s="1">
        <f t="shared" si="44"/>
        <v>5</v>
      </c>
      <c r="L477" s="1">
        <f t="shared" si="45"/>
        <v>61</v>
      </c>
      <c r="M477" s="1">
        <f t="shared" si="46"/>
        <v>0</v>
      </c>
      <c r="N477" s="1">
        <f t="shared" si="47"/>
        <v>132</v>
      </c>
    </row>
    <row r="478" spans="1:14" x14ac:dyDescent="0.25">
      <c r="A478" s="1">
        <v>1296</v>
      </c>
      <c r="H478" s="1" t="str">
        <f>IF('Calculated Results'!F$2="","",IF(B478="","",IF(COUNTIF('Calculated Results'!B:B,Entries!A478)=0,"DNF",MATCH(A478,'Calculated Results'!B:B,0)-1)))</f>
        <v/>
      </c>
      <c r="I478" s="1">
        <f t="shared" si="42"/>
        <v>2</v>
      </c>
      <c r="J478" s="1">
        <f t="shared" si="43"/>
        <v>64</v>
      </c>
      <c r="K478" s="1">
        <f t="shared" si="44"/>
        <v>5</v>
      </c>
      <c r="L478" s="1">
        <f t="shared" si="45"/>
        <v>61</v>
      </c>
      <c r="M478" s="1">
        <f t="shared" si="46"/>
        <v>0</v>
      </c>
      <c r="N478" s="1">
        <f t="shared" si="47"/>
        <v>132</v>
      </c>
    </row>
    <row r="479" spans="1:14" x14ac:dyDescent="0.25">
      <c r="A479" s="1">
        <v>1297</v>
      </c>
      <c r="H479" s="1" t="str">
        <f>IF('Calculated Results'!F$2="","",IF(B479="","",IF(COUNTIF('Calculated Results'!B:B,Entries!A479)=0,"DNF",MATCH(A479,'Calculated Results'!B:B,0)-1)))</f>
        <v/>
      </c>
      <c r="I479" s="1">
        <f t="shared" si="42"/>
        <v>2</v>
      </c>
      <c r="J479" s="1">
        <f t="shared" si="43"/>
        <v>64</v>
      </c>
      <c r="K479" s="1">
        <f t="shared" si="44"/>
        <v>5</v>
      </c>
      <c r="L479" s="1">
        <f t="shared" si="45"/>
        <v>61</v>
      </c>
      <c r="M479" s="1">
        <f t="shared" si="46"/>
        <v>0</v>
      </c>
      <c r="N479" s="1">
        <f t="shared" si="47"/>
        <v>132</v>
      </c>
    </row>
    <row r="480" spans="1:14" x14ac:dyDescent="0.25">
      <c r="A480" s="1">
        <v>1298</v>
      </c>
      <c r="H480" s="1" t="str">
        <f>IF('Calculated Results'!F$2="","",IF(B480="","",IF(COUNTIF('Calculated Results'!B:B,Entries!A480)=0,"DNF",MATCH(A480,'Calculated Results'!B:B,0)-1)))</f>
        <v/>
      </c>
      <c r="I480" s="1">
        <f t="shared" si="42"/>
        <v>2</v>
      </c>
      <c r="J480" s="1">
        <f t="shared" si="43"/>
        <v>64</v>
      </c>
      <c r="K480" s="1">
        <f t="shared" si="44"/>
        <v>5</v>
      </c>
      <c r="L480" s="1">
        <f t="shared" si="45"/>
        <v>61</v>
      </c>
      <c r="M480" s="1">
        <f t="shared" si="46"/>
        <v>0</v>
      </c>
      <c r="N480" s="1">
        <f t="shared" si="47"/>
        <v>132</v>
      </c>
    </row>
    <row r="481" spans="1:14" x14ac:dyDescent="0.25">
      <c r="A481" s="1">
        <v>1299</v>
      </c>
      <c r="H481" s="1" t="str">
        <f>IF('Calculated Results'!F$2="","",IF(B481="","",IF(COUNTIF('Calculated Results'!B:B,Entries!A481)=0,"DNF",MATCH(A481,'Calculated Results'!B:B,0)-1)))</f>
        <v/>
      </c>
      <c r="I481" s="1">
        <f t="shared" si="42"/>
        <v>2</v>
      </c>
      <c r="J481" s="1">
        <f t="shared" si="43"/>
        <v>64</v>
      </c>
      <c r="K481" s="1">
        <f t="shared" si="44"/>
        <v>5</v>
      </c>
      <c r="L481" s="1">
        <f t="shared" si="45"/>
        <v>61</v>
      </c>
      <c r="M481" s="1">
        <f t="shared" si="46"/>
        <v>0</v>
      </c>
      <c r="N481" s="1">
        <f t="shared" si="47"/>
        <v>132</v>
      </c>
    </row>
    <row r="482" spans="1:14" x14ac:dyDescent="0.25">
      <c r="A482" s="1">
        <v>1300</v>
      </c>
      <c r="H482" s="1" t="str">
        <f>IF('Calculated Results'!F$2="","",IF(B482="","",IF(COUNTIF('Calculated Results'!B:B,Entries!A482)=0,"DNF",MATCH(A482,'Calculated Results'!B:B,0)-1)))</f>
        <v/>
      </c>
      <c r="I482" s="1">
        <f t="shared" si="42"/>
        <v>2</v>
      </c>
      <c r="J482" s="1">
        <f t="shared" si="43"/>
        <v>64</v>
      </c>
      <c r="K482" s="1">
        <f t="shared" si="44"/>
        <v>5</v>
      </c>
      <c r="L482" s="1">
        <f t="shared" si="45"/>
        <v>61</v>
      </c>
      <c r="M482" s="1">
        <f t="shared" si="46"/>
        <v>0</v>
      </c>
      <c r="N482" s="1">
        <f t="shared" si="47"/>
        <v>132</v>
      </c>
    </row>
    <row r="483" spans="1:14" x14ac:dyDescent="0.25">
      <c r="A483" s="1">
        <v>1301</v>
      </c>
      <c r="H483" s="1" t="str">
        <f>IF('Calculated Results'!F$2="","",IF(B483="","",IF(COUNTIF('Calculated Results'!B:B,Entries!A483)=0,"DNF",MATCH(A483,'Calculated Results'!B:B,0)-1)))</f>
        <v/>
      </c>
      <c r="I483" s="1">
        <f t="shared" si="42"/>
        <v>2</v>
      </c>
      <c r="J483" s="1">
        <f t="shared" si="43"/>
        <v>64</v>
      </c>
      <c r="K483" s="1">
        <f t="shared" si="44"/>
        <v>5</v>
      </c>
      <c r="L483" s="1">
        <f t="shared" si="45"/>
        <v>61</v>
      </c>
      <c r="M483" s="1">
        <f t="shared" si="46"/>
        <v>0</v>
      </c>
      <c r="N483" s="1">
        <f t="shared" si="47"/>
        <v>132</v>
      </c>
    </row>
    <row r="484" spans="1:14" x14ac:dyDescent="0.25">
      <c r="A484" s="1">
        <v>1302</v>
      </c>
      <c r="H484" s="1" t="str">
        <f>IF('Calculated Results'!F$2="","",IF(B484="","",IF(COUNTIF('Calculated Results'!B:B,Entries!A484)=0,"DNF",MATCH(A484,'Calculated Results'!B:B,0)-1)))</f>
        <v/>
      </c>
      <c r="I484" s="1">
        <f t="shared" si="42"/>
        <v>2</v>
      </c>
      <c r="J484" s="1">
        <f t="shared" si="43"/>
        <v>64</v>
      </c>
      <c r="K484" s="1">
        <f t="shared" si="44"/>
        <v>5</v>
      </c>
      <c r="L484" s="1">
        <f t="shared" si="45"/>
        <v>61</v>
      </c>
      <c r="M484" s="1">
        <f t="shared" si="46"/>
        <v>0</v>
      </c>
      <c r="N484" s="1">
        <f t="shared" si="47"/>
        <v>132</v>
      </c>
    </row>
    <row r="485" spans="1:14" x14ac:dyDescent="0.25">
      <c r="A485" s="1">
        <v>1303</v>
      </c>
      <c r="H485" s="1" t="str">
        <f>IF('Calculated Results'!F$2="","",IF(B485="","",IF(COUNTIF('Calculated Results'!B:B,Entries!A485)=0,"DNF",MATCH(A485,'Calculated Results'!B:B,0)-1)))</f>
        <v/>
      </c>
      <c r="I485" s="1">
        <f t="shared" si="42"/>
        <v>2</v>
      </c>
      <c r="J485" s="1">
        <f t="shared" si="43"/>
        <v>64</v>
      </c>
      <c r="K485" s="1">
        <f t="shared" si="44"/>
        <v>5</v>
      </c>
      <c r="L485" s="1">
        <f t="shared" si="45"/>
        <v>61</v>
      </c>
      <c r="M485" s="1">
        <f t="shared" si="46"/>
        <v>0</v>
      </c>
      <c r="N485" s="1">
        <f t="shared" si="47"/>
        <v>132</v>
      </c>
    </row>
    <row r="486" spans="1:14" x14ac:dyDescent="0.25">
      <c r="A486" s="1">
        <v>1304</v>
      </c>
      <c r="H486" s="1" t="str">
        <f>IF('Calculated Results'!F$2="","",IF(B486="","",IF(COUNTIF('Calculated Results'!B:B,Entries!A486)=0,"DNF",MATCH(A486,'Calculated Results'!B:B,0)-1)))</f>
        <v/>
      </c>
      <c r="I486" s="1">
        <f t="shared" si="42"/>
        <v>2</v>
      </c>
      <c r="J486" s="1">
        <f t="shared" si="43"/>
        <v>64</v>
      </c>
      <c r="K486" s="1">
        <f t="shared" si="44"/>
        <v>5</v>
      </c>
      <c r="L486" s="1">
        <f t="shared" si="45"/>
        <v>61</v>
      </c>
      <c r="M486" s="1">
        <f t="shared" si="46"/>
        <v>0</v>
      </c>
      <c r="N486" s="1">
        <f t="shared" si="47"/>
        <v>132</v>
      </c>
    </row>
    <row r="487" spans="1:14" x14ac:dyDescent="0.25">
      <c r="A487" s="1">
        <v>1305</v>
      </c>
      <c r="H487" s="1" t="str">
        <f>IF('Calculated Results'!F$2="","",IF(B487="","",IF(COUNTIF('Calculated Results'!B:B,Entries!A487)=0,"DNF",MATCH(A487,'Calculated Results'!B:B,0)-1)))</f>
        <v/>
      </c>
      <c r="I487" s="1">
        <f t="shared" si="42"/>
        <v>2</v>
      </c>
      <c r="J487" s="1">
        <f t="shared" si="43"/>
        <v>64</v>
      </c>
      <c r="K487" s="1">
        <f t="shared" si="44"/>
        <v>5</v>
      </c>
      <c r="L487" s="1">
        <f t="shared" si="45"/>
        <v>61</v>
      </c>
      <c r="M487" s="1">
        <f t="shared" si="46"/>
        <v>0</v>
      </c>
      <c r="N487" s="1">
        <f t="shared" si="47"/>
        <v>132</v>
      </c>
    </row>
    <row r="488" spans="1:14" x14ac:dyDescent="0.25">
      <c r="A488" s="1">
        <v>1306</v>
      </c>
      <c r="H488" s="1" t="str">
        <f>IF('Calculated Results'!F$2="","",IF(B488="","",IF(COUNTIF('Calculated Results'!B:B,Entries!A488)=0,"DNF",MATCH(A488,'Calculated Results'!B:B,0)-1)))</f>
        <v/>
      </c>
      <c r="I488" s="1">
        <f t="shared" si="42"/>
        <v>2</v>
      </c>
      <c r="J488" s="1">
        <f t="shared" si="43"/>
        <v>64</v>
      </c>
      <c r="K488" s="1">
        <f t="shared" si="44"/>
        <v>5</v>
      </c>
      <c r="L488" s="1">
        <f t="shared" si="45"/>
        <v>61</v>
      </c>
      <c r="M488" s="1">
        <f t="shared" si="46"/>
        <v>0</v>
      </c>
      <c r="N488" s="1">
        <f t="shared" si="47"/>
        <v>132</v>
      </c>
    </row>
    <row r="489" spans="1:14" x14ac:dyDescent="0.25">
      <c r="A489" s="1">
        <v>1307</v>
      </c>
      <c r="H489" s="1" t="str">
        <f>IF('Calculated Results'!F$2="","",IF(B489="","",IF(COUNTIF('Calculated Results'!B:B,Entries!A489)=0,"DNF",MATCH(A489,'Calculated Results'!B:B,0)-1)))</f>
        <v/>
      </c>
      <c r="I489" s="1">
        <f t="shared" si="42"/>
        <v>2</v>
      </c>
      <c r="J489" s="1">
        <f t="shared" si="43"/>
        <v>64</v>
      </c>
      <c r="K489" s="1">
        <f t="shared" si="44"/>
        <v>5</v>
      </c>
      <c r="L489" s="1">
        <f t="shared" si="45"/>
        <v>61</v>
      </c>
      <c r="M489" s="1">
        <f t="shared" si="46"/>
        <v>0</v>
      </c>
      <c r="N489" s="1">
        <f t="shared" si="47"/>
        <v>132</v>
      </c>
    </row>
    <row r="490" spans="1:14" x14ac:dyDescent="0.25">
      <c r="A490" s="1">
        <v>1308</v>
      </c>
      <c r="H490" s="1" t="str">
        <f>IF('Calculated Results'!F$2="","",IF(B490="","",IF(COUNTIF('Calculated Results'!B:B,Entries!A490)=0,"DNF",MATCH(A490,'Calculated Results'!B:B,0)-1)))</f>
        <v/>
      </c>
      <c r="I490" s="1">
        <f t="shared" si="42"/>
        <v>2</v>
      </c>
      <c r="J490" s="1">
        <f t="shared" si="43"/>
        <v>64</v>
      </c>
      <c r="K490" s="1">
        <f t="shared" si="44"/>
        <v>5</v>
      </c>
      <c r="L490" s="1">
        <f t="shared" si="45"/>
        <v>61</v>
      </c>
      <c r="M490" s="1">
        <f t="shared" si="46"/>
        <v>0</v>
      </c>
      <c r="N490" s="1">
        <f t="shared" si="47"/>
        <v>132</v>
      </c>
    </row>
    <row r="491" spans="1:14" x14ac:dyDescent="0.25">
      <c r="A491" s="1">
        <v>1309</v>
      </c>
      <c r="H491" s="1" t="str">
        <f>IF('Calculated Results'!F$2="","",IF(B491="","",IF(COUNTIF('Calculated Results'!B:B,Entries!A491)=0,"DNF",MATCH(A491,'Calculated Results'!B:B,0)-1)))</f>
        <v/>
      </c>
      <c r="I491" s="1">
        <f t="shared" si="42"/>
        <v>2</v>
      </c>
      <c r="J491" s="1">
        <f t="shared" si="43"/>
        <v>64</v>
      </c>
      <c r="K491" s="1">
        <f t="shared" si="44"/>
        <v>5</v>
      </c>
      <c r="L491" s="1">
        <f t="shared" si="45"/>
        <v>61</v>
      </c>
      <c r="M491" s="1">
        <f t="shared" si="46"/>
        <v>0</v>
      </c>
      <c r="N491" s="1">
        <f t="shared" si="47"/>
        <v>132</v>
      </c>
    </row>
    <row r="492" spans="1:14" x14ac:dyDescent="0.25">
      <c r="A492" s="1">
        <v>1310</v>
      </c>
      <c r="H492" s="1" t="str">
        <f>IF('Calculated Results'!F$2="","",IF(B492="","",IF(COUNTIF('Calculated Results'!B:B,Entries!A492)=0,"DNF",MATCH(A492,'Calculated Results'!B:B,0)-1)))</f>
        <v/>
      </c>
      <c r="I492" s="1">
        <f t="shared" si="42"/>
        <v>2</v>
      </c>
      <c r="J492" s="1">
        <f t="shared" si="43"/>
        <v>64</v>
      </c>
      <c r="K492" s="1">
        <f t="shared" si="44"/>
        <v>5</v>
      </c>
      <c r="L492" s="1">
        <f t="shared" si="45"/>
        <v>61</v>
      </c>
      <c r="M492" s="1">
        <f t="shared" si="46"/>
        <v>0</v>
      </c>
      <c r="N492" s="1">
        <f t="shared" si="47"/>
        <v>132</v>
      </c>
    </row>
    <row r="493" spans="1:14" x14ac:dyDescent="0.25">
      <c r="A493" s="1">
        <v>1311</v>
      </c>
      <c r="H493" s="1" t="str">
        <f>IF('Calculated Results'!F$2="","",IF(B493="","",IF(COUNTIF('Calculated Results'!B:B,Entries!A493)=0,"DNF",MATCH(A493,'Calculated Results'!B:B,0)-1)))</f>
        <v/>
      </c>
      <c r="I493" s="1">
        <f t="shared" si="42"/>
        <v>2</v>
      </c>
      <c r="J493" s="1">
        <f t="shared" si="43"/>
        <v>64</v>
      </c>
      <c r="K493" s="1">
        <f t="shared" si="44"/>
        <v>5</v>
      </c>
      <c r="L493" s="1">
        <f t="shared" si="45"/>
        <v>61</v>
      </c>
      <c r="M493" s="1">
        <f t="shared" si="46"/>
        <v>0</v>
      </c>
      <c r="N493" s="1">
        <f t="shared" si="47"/>
        <v>132</v>
      </c>
    </row>
    <row r="494" spans="1:14" x14ac:dyDescent="0.25">
      <c r="A494" s="1">
        <v>1312</v>
      </c>
      <c r="H494" s="1" t="str">
        <f>IF('Calculated Results'!F$2="","",IF(B494="","",IF(COUNTIF('Calculated Results'!B:B,Entries!A494)=0,"DNF",MATCH(A494,'Calculated Results'!B:B,0)-1)))</f>
        <v/>
      </c>
      <c r="I494" s="1">
        <f t="shared" si="42"/>
        <v>2</v>
      </c>
      <c r="J494" s="1">
        <f t="shared" si="43"/>
        <v>64</v>
      </c>
      <c r="K494" s="1">
        <f t="shared" si="44"/>
        <v>5</v>
      </c>
      <c r="L494" s="1">
        <f t="shared" si="45"/>
        <v>61</v>
      </c>
      <c r="M494" s="1">
        <f t="shared" si="46"/>
        <v>0</v>
      </c>
      <c r="N494" s="1">
        <f t="shared" si="47"/>
        <v>132</v>
      </c>
    </row>
    <row r="495" spans="1:14" x14ac:dyDescent="0.25">
      <c r="A495" s="1">
        <v>1313</v>
      </c>
      <c r="H495" s="1" t="str">
        <f>IF('Calculated Results'!F$2="","",IF(B495="","",IF(COUNTIF('Calculated Results'!B:B,Entries!A495)=0,"DNF",MATCH(A495,'Calculated Results'!B:B,0)-1)))</f>
        <v/>
      </c>
      <c r="I495" s="1">
        <f t="shared" si="42"/>
        <v>2</v>
      </c>
      <c r="J495" s="1">
        <f t="shared" si="43"/>
        <v>64</v>
      </c>
      <c r="K495" s="1">
        <f t="shared" si="44"/>
        <v>5</v>
      </c>
      <c r="L495" s="1">
        <f t="shared" si="45"/>
        <v>61</v>
      </c>
      <c r="M495" s="1">
        <f t="shared" si="46"/>
        <v>0</v>
      </c>
      <c r="N495" s="1">
        <f t="shared" si="47"/>
        <v>132</v>
      </c>
    </row>
    <row r="496" spans="1:14" x14ac:dyDescent="0.25">
      <c r="A496" s="1">
        <v>1314</v>
      </c>
      <c r="H496" s="1" t="str">
        <f>IF('Calculated Results'!F$2="","",IF(B496="","",IF(COUNTIF('Calculated Results'!B:B,Entries!A496)=0,"DNF",MATCH(A496,'Calculated Results'!B:B,0)-1)))</f>
        <v/>
      </c>
      <c r="I496" s="1">
        <f t="shared" si="42"/>
        <v>2</v>
      </c>
      <c r="J496" s="1">
        <f t="shared" si="43"/>
        <v>64</v>
      </c>
      <c r="K496" s="1">
        <f t="shared" si="44"/>
        <v>5</v>
      </c>
      <c r="L496" s="1">
        <f t="shared" si="45"/>
        <v>61</v>
      </c>
      <c r="M496" s="1">
        <f t="shared" si="46"/>
        <v>0</v>
      </c>
      <c r="N496" s="1">
        <f t="shared" si="47"/>
        <v>132</v>
      </c>
    </row>
    <row r="497" spans="1:14" x14ac:dyDescent="0.25">
      <c r="A497" s="1">
        <v>1315</v>
      </c>
      <c r="H497" s="1" t="str">
        <f>IF('Calculated Results'!F$2="","",IF(B497="","",IF(COUNTIF('Calculated Results'!B:B,Entries!A497)=0,"DNF",MATCH(A497,'Calculated Results'!B:B,0)-1)))</f>
        <v/>
      </c>
      <c r="I497" s="1">
        <f t="shared" si="42"/>
        <v>2</v>
      </c>
      <c r="J497" s="1">
        <f t="shared" si="43"/>
        <v>64</v>
      </c>
      <c r="K497" s="1">
        <f t="shared" si="44"/>
        <v>5</v>
      </c>
      <c r="L497" s="1">
        <f t="shared" si="45"/>
        <v>61</v>
      </c>
      <c r="M497" s="1">
        <f t="shared" si="46"/>
        <v>0</v>
      </c>
      <c r="N497" s="1">
        <f t="shared" si="47"/>
        <v>132</v>
      </c>
    </row>
    <row r="498" spans="1:14" x14ac:dyDescent="0.25">
      <c r="A498" s="1">
        <v>1316</v>
      </c>
      <c r="H498" s="1" t="str">
        <f>IF('Calculated Results'!F$2="","",IF(B498="","",IF(COUNTIF('Calculated Results'!B:B,Entries!A498)=0,"DNF",MATCH(A498,'Calculated Results'!B:B,0)-1)))</f>
        <v/>
      </c>
      <c r="I498" s="1">
        <f t="shared" si="42"/>
        <v>2</v>
      </c>
      <c r="J498" s="1">
        <f t="shared" si="43"/>
        <v>64</v>
      </c>
      <c r="K498" s="1">
        <f t="shared" si="44"/>
        <v>5</v>
      </c>
      <c r="L498" s="1">
        <f t="shared" si="45"/>
        <v>61</v>
      </c>
      <c r="M498" s="1">
        <f t="shared" si="46"/>
        <v>0</v>
      </c>
      <c r="N498" s="1">
        <f t="shared" si="47"/>
        <v>132</v>
      </c>
    </row>
    <row r="499" spans="1:14" x14ac:dyDescent="0.25">
      <c r="A499" s="1">
        <v>1317</v>
      </c>
      <c r="H499" s="1" t="str">
        <f>IF('Calculated Results'!F$2="","",IF(B499="","",IF(COUNTIF('Calculated Results'!B:B,Entries!A499)=0,"DNF",MATCH(A499,'Calculated Results'!B:B,0)-1)))</f>
        <v/>
      </c>
      <c r="I499" s="1">
        <f t="shared" si="42"/>
        <v>2</v>
      </c>
      <c r="J499" s="1">
        <f t="shared" si="43"/>
        <v>64</v>
      </c>
      <c r="K499" s="1">
        <f t="shared" si="44"/>
        <v>5</v>
      </c>
      <c r="L499" s="1">
        <f t="shared" si="45"/>
        <v>61</v>
      </c>
      <c r="M499" s="1">
        <f t="shared" si="46"/>
        <v>0</v>
      </c>
      <c r="N499" s="1">
        <f t="shared" si="47"/>
        <v>132</v>
      </c>
    </row>
    <row r="500" spans="1:14" x14ac:dyDescent="0.25">
      <c r="A500" s="1">
        <v>1318</v>
      </c>
      <c r="H500" s="1" t="str">
        <f>IF('Calculated Results'!F$2="","",IF(B500="","",IF(COUNTIF('Calculated Results'!B:B,Entries!A500)=0,"DNF",MATCH(A500,'Calculated Results'!B:B,0)-1)))</f>
        <v/>
      </c>
      <c r="I500" s="1">
        <f t="shared" si="42"/>
        <v>2</v>
      </c>
      <c r="J500" s="1">
        <f t="shared" si="43"/>
        <v>64</v>
      </c>
      <c r="K500" s="1">
        <f t="shared" si="44"/>
        <v>5</v>
      </c>
      <c r="L500" s="1">
        <f t="shared" si="45"/>
        <v>61</v>
      </c>
      <c r="M500" s="1">
        <f t="shared" si="46"/>
        <v>0</v>
      </c>
      <c r="N500" s="1">
        <f t="shared" si="47"/>
        <v>132</v>
      </c>
    </row>
    <row r="501" spans="1:14" x14ac:dyDescent="0.25">
      <c r="A501" s="1">
        <v>1319</v>
      </c>
      <c r="H501" s="1" t="str">
        <f>IF('Calculated Results'!F$2="","",IF(B501="","",IF(COUNTIF('Calculated Results'!B:B,Entries!A501)=0,"DNF",MATCH(A501,'Calculated Results'!B:B,0)-1)))</f>
        <v/>
      </c>
      <c r="I501" s="1">
        <f t="shared" si="42"/>
        <v>2</v>
      </c>
      <c r="J501" s="1">
        <f t="shared" si="43"/>
        <v>64</v>
      </c>
      <c r="K501" s="1">
        <f t="shared" si="44"/>
        <v>5</v>
      </c>
      <c r="L501" s="1">
        <f t="shared" si="45"/>
        <v>61</v>
      </c>
      <c r="M501" s="1">
        <f t="shared" si="46"/>
        <v>0</v>
      </c>
      <c r="N501" s="1">
        <f t="shared" si="47"/>
        <v>132</v>
      </c>
    </row>
    <row r="502" spans="1:14" x14ac:dyDescent="0.25">
      <c r="A502" s="1">
        <v>1320</v>
      </c>
      <c r="H502" s="1" t="str">
        <f>IF('Calculated Results'!F$2="","",IF(B502="","",IF(COUNTIF('Calculated Results'!B:B,Entries!A502)=0,"DNF",MATCH(A502,'Calculated Results'!B:B,0)-1)))</f>
        <v/>
      </c>
      <c r="I502" s="1">
        <f t="shared" si="42"/>
        <v>2</v>
      </c>
      <c r="J502" s="1">
        <f t="shared" si="43"/>
        <v>64</v>
      </c>
      <c r="K502" s="1">
        <f t="shared" si="44"/>
        <v>5</v>
      </c>
      <c r="L502" s="1">
        <f t="shared" si="45"/>
        <v>61</v>
      </c>
      <c r="M502" s="1">
        <f t="shared" si="46"/>
        <v>0</v>
      </c>
      <c r="N502" s="1">
        <f t="shared" si="47"/>
        <v>132</v>
      </c>
    </row>
    <row r="503" spans="1:14" x14ac:dyDescent="0.25">
      <c r="A503" s="1">
        <v>1321</v>
      </c>
      <c r="H503" s="1" t="str">
        <f>IF('Calculated Results'!F$2="","",IF(B503="","",IF(COUNTIF('Calculated Results'!B:B,Entries!A503)=0,"DNF",MATCH(A503,'Calculated Results'!B:B,0)-1)))</f>
        <v/>
      </c>
      <c r="I503" s="1">
        <f t="shared" si="42"/>
        <v>2</v>
      </c>
      <c r="J503" s="1">
        <f t="shared" si="43"/>
        <v>64</v>
      </c>
      <c r="K503" s="1">
        <f t="shared" si="44"/>
        <v>5</v>
      </c>
      <c r="L503" s="1">
        <f t="shared" si="45"/>
        <v>61</v>
      </c>
      <c r="M503" s="1">
        <f t="shared" si="46"/>
        <v>0</v>
      </c>
      <c r="N503" s="1">
        <f t="shared" si="47"/>
        <v>132</v>
      </c>
    </row>
    <row r="504" spans="1:14" x14ac:dyDescent="0.25">
      <c r="A504" s="1">
        <v>1322</v>
      </c>
      <c r="H504" s="1" t="str">
        <f>IF('Calculated Results'!F$2="","",IF(B504="","",IF(COUNTIF('Calculated Results'!B:B,Entries!A504)=0,"DNF",MATCH(A504,'Calculated Results'!B:B,0)-1)))</f>
        <v/>
      </c>
      <c r="I504" s="1">
        <f t="shared" si="42"/>
        <v>2</v>
      </c>
      <c r="J504" s="1">
        <f t="shared" si="43"/>
        <v>64</v>
      </c>
      <c r="K504" s="1">
        <f t="shared" si="44"/>
        <v>5</v>
      </c>
      <c r="L504" s="1">
        <f t="shared" si="45"/>
        <v>61</v>
      </c>
      <c r="M504" s="1">
        <f t="shared" si="46"/>
        <v>0</v>
      </c>
      <c r="N504" s="1">
        <f t="shared" si="47"/>
        <v>132</v>
      </c>
    </row>
    <row r="505" spans="1:14" x14ac:dyDescent="0.25">
      <c r="A505" s="1">
        <v>1323</v>
      </c>
      <c r="H505" s="1" t="str">
        <f>IF('Calculated Results'!F$2="","",IF(B505="","",IF(COUNTIF('Calculated Results'!B:B,Entries!A505)=0,"DNF",MATCH(A505,'Calculated Results'!B:B,0)-1)))</f>
        <v/>
      </c>
      <c r="I505" s="1">
        <f t="shared" si="42"/>
        <v>2</v>
      </c>
      <c r="J505" s="1">
        <f t="shared" si="43"/>
        <v>64</v>
      </c>
      <c r="K505" s="1">
        <f t="shared" si="44"/>
        <v>5</v>
      </c>
      <c r="L505" s="1">
        <f t="shared" si="45"/>
        <v>61</v>
      </c>
      <c r="M505" s="1">
        <f t="shared" si="46"/>
        <v>0</v>
      </c>
      <c r="N505" s="1">
        <f t="shared" si="47"/>
        <v>132</v>
      </c>
    </row>
    <row r="506" spans="1:14" x14ac:dyDescent="0.25">
      <c r="A506" s="1">
        <v>1324</v>
      </c>
      <c r="H506" s="1" t="str">
        <f>IF('Calculated Results'!F$2="","",IF(B506="","",IF(COUNTIF('Calculated Results'!B:B,Entries!A506)=0,"DNF",MATCH(A506,'Calculated Results'!B:B,0)-1)))</f>
        <v/>
      </c>
      <c r="I506" s="1">
        <f t="shared" si="42"/>
        <v>2</v>
      </c>
      <c r="J506" s="1">
        <f t="shared" si="43"/>
        <v>64</v>
      </c>
      <c r="K506" s="1">
        <f t="shared" si="44"/>
        <v>5</v>
      </c>
      <c r="L506" s="1">
        <f t="shared" si="45"/>
        <v>61</v>
      </c>
      <c r="M506" s="1">
        <f t="shared" si="46"/>
        <v>0</v>
      </c>
      <c r="N506" s="1">
        <f t="shared" si="47"/>
        <v>132</v>
      </c>
    </row>
    <row r="507" spans="1:14" x14ac:dyDescent="0.25">
      <c r="A507" s="1">
        <v>1325</v>
      </c>
      <c r="H507" s="1" t="str">
        <f>IF('Calculated Results'!F$2="","",IF(B507="","",IF(COUNTIF('Calculated Results'!B:B,Entries!A507)=0,"DNF",MATCH(A507,'Calculated Results'!B:B,0)-1)))</f>
        <v/>
      </c>
      <c r="I507" s="1">
        <f t="shared" ref="I507:I570" si="48">IF(B507&gt;"",IF(E507="",IF(D507&gt;"",I506+1,I506),I506),I506)</f>
        <v>2</v>
      </c>
      <c r="J507" s="1">
        <f t="shared" ref="J507:J570" si="49">IF(B507&gt;"",IF(E507="",IF(D507="",J506+1,J506),J506),J506)</f>
        <v>64</v>
      </c>
      <c r="K507" s="1">
        <f t="shared" ref="K507:K570" si="50">IF(B507&gt;"",IF(E507="L",IF(D507&gt;"",K506+1,K506),K506),K506)</f>
        <v>5</v>
      </c>
      <c r="L507" s="1">
        <f t="shared" ref="L507:L570" si="51">IF(B507&gt;"",IF(E507="L",IF(D507="",L506+1,L506),L506),L506)</f>
        <v>61</v>
      </c>
      <c r="M507" s="1">
        <f t="shared" ref="M507:M570" si="52">IF(B507&gt;"",IF(E507="R",M506+1,M506),M506)</f>
        <v>0</v>
      </c>
      <c r="N507" s="1">
        <f t="shared" ref="N507:N570" si="53">SUM(I507:M507)</f>
        <v>132</v>
      </c>
    </row>
    <row r="508" spans="1:14" x14ac:dyDescent="0.25">
      <c r="A508" s="1">
        <v>1326</v>
      </c>
      <c r="H508" s="1" t="str">
        <f>IF('Calculated Results'!F$2="","",IF(B508="","",IF(COUNTIF('Calculated Results'!B:B,Entries!A508)=0,"DNF",MATCH(A508,'Calculated Results'!B:B,0)-1)))</f>
        <v/>
      </c>
      <c r="I508" s="1">
        <f t="shared" si="48"/>
        <v>2</v>
      </c>
      <c r="J508" s="1">
        <f t="shared" si="49"/>
        <v>64</v>
      </c>
      <c r="K508" s="1">
        <f t="shared" si="50"/>
        <v>5</v>
      </c>
      <c r="L508" s="1">
        <f t="shared" si="51"/>
        <v>61</v>
      </c>
      <c r="M508" s="1">
        <f t="shared" si="52"/>
        <v>0</v>
      </c>
      <c r="N508" s="1">
        <f t="shared" si="53"/>
        <v>132</v>
      </c>
    </row>
    <row r="509" spans="1:14" x14ac:dyDescent="0.25">
      <c r="A509" s="1">
        <v>1327</v>
      </c>
      <c r="H509" s="1" t="str">
        <f>IF('Calculated Results'!F$2="","",IF(B509="","",IF(COUNTIF('Calculated Results'!B:B,Entries!A509)=0,"DNF",MATCH(A509,'Calculated Results'!B:B,0)-1)))</f>
        <v/>
      </c>
      <c r="I509" s="1">
        <f t="shared" si="48"/>
        <v>2</v>
      </c>
      <c r="J509" s="1">
        <f t="shared" si="49"/>
        <v>64</v>
      </c>
      <c r="K509" s="1">
        <f t="shared" si="50"/>
        <v>5</v>
      </c>
      <c r="L509" s="1">
        <f t="shared" si="51"/>
        <v>61</v>
      </c>
      <c r="M509" s="1">
        <f t="shared" si="52"/>
        <v>0</v>
      </c>
      <c r="N509" s="1">
        <f t="shared" si="53"/>
        <v>132</v>
      </c>
    </row>
    <row r="510" spans="1:14" x14ac:dyDescent="0.25">
      <c r="A510" s="1">
        <v>1328</v>
      </c>
      <c r="H510" s="1" t="str">
        <f>IF('Calculated Results'!F$2="","",IF(B510="","",IF(COUNTIF('Calculated Results'!B:B,Entries!A510)=0,"DNF",MATCH(A510,'Calculated Results'!B:B,0)-1)))</f>
        <v/>
      </c>
      <c r="I510" s="1">
        <f t="shared" si="48"/>
        <v>2</v>
      </c>
      <c r="J510" s="1">
        <f t="shared" si="49"/>
        <v>64</v>
      </c>
      <c r="K510" s="1">
        <f t="shared" si="50"/>
        <v>5</v>
      </c>
      <c r="L510" s="1">
        <f t="shared" si="51"/>
        <v>61</v>
      </c>
      <c r="M510" s="1">
        <f t="shared" si="52"/>
        <v>0</v>
      </c>
      <c r="N510" s="1">
        <f t="shared" si="53"/>
        <v>132</v>
      </c>
    </row>
    <row r="511" spans="1:14" x14ac:dyDescent="0.25">
      <c r="A511" s="1">
        <v>1329</v>
      </c>
      <c r="H511" s="1" t="str">
        <f>IF('Calculated Results'!F$2="","",IF(B511="","",IF(COUNTIF('Calculated Results'!B:B,Entries!A511)=0,"DNF",MATCH(A511,'Calculated Results'!B:B,0)-1)))</f>
        <v/>
      </c>
      <c r="I511" s="1">
        <f t="shared" si="48"/>
        <v>2</v>
      </c>
      <c r="J511" s="1">
        <f t="shared" si="49"/>
        <v>64</v>
      </c>
      <c r="K511" s="1">
        <f t="shared" si="50"/>
        <v>5</v>
      </c>
      <c r="L511" s="1">
        <f t="shared" si="51"/>
        <v>61</v>
      </c>
      <c r="M511" s="1">
        <f t="shared" si="52"/>
        <v>0</v>
      </c>
      <c r="N511" s="1">
        <f t="shared" si="53"/>
        <v>132</v>
      </c>
    </row>
    <row r="512" spans="1:14" x14ac:dyDescent="0.25">
      <c r="A512" s="1">
        <v>1330</v>
      </c>
      <c r="H512" s="1" t="str">
        <f>IF('Calculated Results'!F$2="","",IF(B512="","",IF(COUNTIF('Calculated Results'!B:B,Entries!A512)=0,"DNF",MATCH(A512,'Calculated Results'!B:B,0)-1)))</f>
        <v/>
      </c>
      <c r="I512" s="1">
        <f t="shared" si="48"/>
        <v>2</v>
      </c>
      <c r="J512" s="1">
        <f t="shared" si="49"/>
        <v>64</v>
      </c>
      <c r="K512" s="1">
        <f t="shared" si="50"/>
        <v>5</v>
      </c>
      <c r="L512" s="1">
        <f t="shared" si="51"/>
        <v>61</v>
      </c>
      <c r="M512" s="1">
        <f t="shared" si="52"/>
        <v>0</v>
      </c>
      <c r="N512" s="1">
        <f t="shared" si="53"/>
        <v>132</v>
      </c>
    </row>
    <row r="513" spans="1:14" x14ac:dyDescent="0.25">
      <c r="A513" s="1">
        <v>1331</v>
      </c>
      <c r="H513" s="1" t="str">
        <f>IF('Calculated Results'!F$2="","",IF(B513="","",IF(COUNTIF('Calculated Results'!B:B,Entries!A513)=0,"DNF",MATCH(A513,'Calculated Results'!B:B,0)-1)))</f>
        <v/>
      </c>
      <c r="I513" s="1">
        <f t="shared" si="48"/>
        <v>2</v>
      </c>
      <c r="J513" s="1">
        <f t="shared" si="49"/>
        <v>64</v>
      </c>
      <c r="K513" s="1">
        <f t="shared" si="50"/>
        <v>5</v>
      </c>
      <c r="L513" s="1">
        <f t="shared" si="51"/>
        <v>61</v>
      </c>
      <c r="M513" s="1">
        <f t="shared" si="52"/>
        <v>0</v>
      </c>
      <c r="N513" s="1">
        <f t="shared" si="53"/>
        <v>132</v>
      </c>
    </row>
    <row r="514" spans="1:14" x14ac:dyDescent="0.25">
      <c r="A514" s="1">
        <v>1332</v>
      </c>
      <c r="H514" s="1" t="str">
        <f>IF('Calculated Results'!F$2="","",IF(B514="","",IF(COUNTIF('Calculated Results'!B:B,Entries!A514)=0,"DNF",MATCH(A514,'Calculated Results'!B:B,0)-1)))</f>
        <v/>
      </c>
      <c r="I514" s="1">
        <f t="shared" si="48"/>
        <v>2</v>
      </c>
      <c r="J514" s="1">
        <f t="shared" si="49"/>
        <v>64</v>
      </c>
      <c r="K514" s="1">
        <f t="shared" si="50"/>
        <v>5</v>
      </c>
      <c r="L514" s="1">
        <f t="shared" si="51"/>
        <v>61</v>
      </c>
      <c r="M514" s="1">
        <f t="shared" si="52"/>
        <v>0</v>
      </c>
      <c r="N514" s="1">
        <f t="shared" si="53"/>
        <v>132</v>
      </c>
    </row>
    <row r="515" spans="1:14" x14ac:dyDescent="0.25">
      <c r="A515" s="1">
        <v>1333</v>
      </c>
      <c r="H515" s="1" t="str">
        <f>IF('Calculated Results'!F$2="","",IF(B515="","",IF(COUNTIF('Calculated Results'!B:B,Entries!A515)=0,"DNF",MATCH(A515,'Calculated Results'!B:B,0)-1)))</f>
        <v/>
      </c>
      <c r="I515" s="1">
        <f t="shared" si="48"/>
        <v>2</v>
      </c>
      <c r="J515" s="1">
        <f t="shared" si="49"/>
        <v>64</v>
      </c>
      <c r="K515" s="1">
        <f t="shared" si="50"/>
        <v>5</v>
      </c>
      <c r="L515" s="1">
        <f t="shared" si="51"/>
        <v>61</v>
      </c>
      <c r="M515" s="1">
        <f t="shared" si="52"/>
        <v>0</v>
      </c>
      <c r="N515" s="1">
        <f t="shared" si="53"/>
        <v>132</v>
      </c>
    </row>
    <row r="516" spans="1:14" x14ac:dyDescent="0.25">
      <c r="A516" s="1">
        <v>1334</v>
      </c>
      <c r="H516" s="1" t="str">
        <f>IF('Calculated Results'!F$2="","",IF(B516="","",IF(COUNTIF('Calculated Results'!B:B,Entries!A516)=0,"DNF",MATCH(A516,'Calculated Results'!B:B,0)-1)))</f>
        <v/>
      </c>
      <c r="I516" s="1">
        <f t="shared" si="48"/>
        <v>2</v>
      </c>
      <c r="J516" s="1">
        <f t="shared" si="49"/>
        <v>64</v>
      </c>
      <c r="K516" s="1">
        <f t="shared" si="50"/>
        <v>5</v>
      </c>
      <c r="L516" s="1">
        <f t="shared" si="51"/>
        <v>61</v>
      </c>
      <c r="M516" s="1">
        <f t="shared" si="52"/>
        <v>0</v>
      </c>
      <c r="N516" s="1">
        <f t="shared" si="53"/>
        <v>132</v>
      </c>
    </row>
    <row r="517" spans="1:14" x14ac:dyDescent="0.25">
      <c r="A517" s="1">
        <v>1335</v>
      </c>
      <c r="H517" s="1" t="str">
        <f>IF('Calculated Results'!F$2="","",IF(B517="","",IF(COUNTIF('Calculated Results'!B:B,Entries!A517)=0,"DNF",MATCH(A517,'Calculated Results'!B:B,0)-1)))</f>
        <v/>
      </c>
      <c r="I517" s="1">
        <f t="shared" si="48"/>
        <v>2</v>
      </c>
      <c r="J517" s="1">
        <f t="shared" si="49"/>
        <v>64</v>
      </c>
      <c r="K517" s="1">
        <f t="shared" si="50"/>
        <v>5</v>
      </c>
      <c r="L517" s="1">
        <f t="shared" si="51"/>
        <v>61</v>
      </c>
      <c r="M517" s="1">
        <f t="shared" si="52"/>
        <v>0</v>
      </c>
      <c r="N517" s="1">
        <f t="shared" si="53"/>
        <v>132</v>
      </c>
    </row>
    <row r="518" spans="1:14" x14ac:dyDescent="0.25">
      <c r="A518" s="1">
        <v>1336</v>
      </c>
      <c r="H518" s="1" t="str">
        <f>IF('Calculated Results'!F$2="","",IF(B518="","",IF(COUNTIF('Calculated Results'!B:B,Entries!A518)=0,"DNF",MATCH(A518,'Calculated Results'!B:B,0)-1)))</f>
        <v/>
      </c>
      <c r="I518" s="1">
        <f t="shared" si="48"/>
        <v>2</v>
      </c>
      <c r="J518" s="1">
        <f t="shared" si="49"/>
        <v>64</v>
      </c>
      <c r="K518" s="1">
        <f t="shared" si="50"/>
        <v>5</v>
      </c>
      <c r="L518" s="1">
        <f t="shared" si="51"/>
        <v>61</v>
      </c>
      <c r="M518" s="1">
        <f t="shared" si="52"/>
        <v>0</v>
      </c>
      <c r="N518" s="1">
        <f t="shared" si="53"/>
        <v>132</v>
      </c>
    </row>
    <row r="519" spans="1:14" x14ac:dyDescent="0.25">
      <c r="A519" s="1">
        <v>1337</v>
      </c>
      <c r="H519" s="1" t="str">
        <f>IF('Calculated Results'!F$2="","",IF(B519="","",IF(COUNTIF('Calculated Results'!B:B,Entries!A519)=0,"DNF",MATCH(A519,'Calculated Results'!B:B,0)-1)))</f>
        <v/>
      </c>
      <c r="I519" s="1">
        <f t="shared" si="48"/>
        <v>2</v>
      </c>
      <c r="J519" s="1">
        <f t="shared" si="49"/>
        <v>64</v>
      </c>
      <c r="K519" s="1">
        <f t="shared" si="50"/>
        <v>5</v>
      </c>
      <c r="L519" s="1">
        <f t="shared" si="51"/>
        <v>61</v>
      </c>
      <c r="M519" s="1">
        <f t="shared" si="52"/>
        <v>0</v>
      </c>
      <c r="N519" s="1">
        <f t="shared" si="53"/>
        <v>132</v>
      </c>
    </row>
    <row r="520" spans="1:14" x14ac:dyDescent="0.25">
      <c r="A520" s="1">
        <v>1338</v>
      </c>
      <c r="H520" s="1" t="str">
        <f>IF('Calculated Results'!F$2="","",IF(B520="","",IF(COUNTIF('Calculated Results'!B:B,Entries!A520)=0,"DNF",MATCH(A520,'Calculated Results'!B:B,0)-1)))</f>
        <v/>
      </c>
      <c r="I520" s="1">
        <f t="shared" si="48"/>
        <v>2</v>
      </c>
      <c r="J520" s="1">
        <f t="shared" si="49"/>
        <v>64</v>
      </c>
      <c r="K520" s="1">
        <f t="shared" si="50"/>
        <v>5</v>
      </c>
      <c r="L520" s="1">
        <f t="shared" si="51"/>
        <v>61</v>
      </c>
      <c r="M520" s="1">
        <f t="shared" si="52"/>
        <v>0</v>
      </c>
      <c r="N520" s="1">
        <f t="shared" si="53"/>
        <v>132</v>
      </c>
    </row>
    <row r="521" spans="1:14" x14ac:dyDescent="0.25">
      <c r="A521" s="1">
        <v>1339</v>
      </c>
      <c r="H521" s="1" t="str">
        <f>IF('Calculated Results'!F$2="","",IF(B521="","",IF(COUNTIF('Calculated Results'!B:B,Entries!A521)=0,"DNF",MATCH(A521,'Calculated Results'!B:B,0)-1)))</f>
        <v/>
      </c>
      <c r="I521" s="1">
        <f t="shared" si="48"/>
        <v>2</v>
      </c>
      <c r="J521" s="1">
        <f t="shared" si="49"/>
        <v>64</v>
      </c>
      <c r="K521" s="1">
        <f t="shared" si="50"/>
        <v>5</v>
      </c>
      <c r="L521" s="1">
        <f t="shared" si="51"/>
        <v>61</v>
      </c>
      <c r="M521" s="1">
        <f t="shared" si="52"/>
        <v>0</v>
      </c>
      <c r="N521" s="1">
        <f t="shared" si="53"/>
        <v>132</v>
      </c>
    </row>
    <row r="522" spans="1:14" x14ac:dyDescent="0.25">
      <c r="A522" s="1">
        <v>1340</v>
      </c>
      <c r="H522" s="1" t="str">
        <f>IF('Calculated Results'!F$2="","",IF(B522="","",IF(COUNTIF('Calculated Results'!B:B,Entries!A522)=0,"DNF",MATCH(A522,'Calculated Results'!B:B,0)-1)))</f>
        <v/>
      </c>
      <c r="I522" s="1">
        <f t="shared" si="48"/>
        <v>2</v>
      </c>
      <c r="J522" s="1">
        <f t="shared" si="49"/>
        <v>64</v>
      </c>
      <c r="K522" s="1">
        <f t="shared" si="50"/>
        <v>5</v>
      </c>
      <c r="L522" s="1">
        <f t="shared" si="51"/>
        <v>61</v>
      </c>
      <c r="M522" s="1">
        <f t="shared" si="52"/>
        <v>0</v>
      </c>
      <c r="N522" s="1">
        <f t="shared" si="53"/>
        <v>132</v>
      </c>
    </row>
    <row r="523" spans="1:14" x14ac:dyDescent="0.25">
      <c r="A523" s="1">
        <v>1341</v>
      </c>
      <c r="H523" s="1" t="str">
        <f>IF('Calculated Results'!F$2="","",IF(B523="","",IF(COUNTIF('Calculated Results'!B:B,Entries!A523)=0,"DNF",MATCH(A523,'Calculated Results'!B:B,0)-1)))</f>
        <v/>
      </c>
      <c r="I523" s="1">
        <f t="shared" si="48"/>
        <v>2</v>
      </c>
      <c r="J523" s="1">
        <f t="shared" si="49"/>
        <v>64</v>
      </c>
      <c r="K523" s="1">
        <f t="shared" si="50"/>
        <v>5</v>
      </c>
      <c r="L523" s="1">
        <f t="shared" si="51"/>
        <v>61</v>
      </c>
      <c r="M523" s="1">
        <f t="shared" si="52"/>
        <v>0</v>
      </c>
      <c r="N523" s="1">
        <f t="shared" si="53"/>
        <v>132</v>
      </c>
    </row>
    <row r="524" spans="1:14" x14ac:dyDescent="0.25">
      <c r="A524" s="1">
        <v>1342</v>
      </c>
      <c r="H524" s="1" t="str">
        <f>IF('Calculated Results'!F$2="","",IF(B524="","",IF(COUNTIF('Calculated Results'!B:B,Entries!A524)=0,"DNF",MATCH(A524,'Calculated Results'!B:B,0)-1)))</f>
        <v/>
      </c>
      <c r="I524" s="1">
        <f t="shared" si="48"/>
        <v>2</v>
      </c>
      <c r="J524" s="1">
        <f t="shared" si="49"/>
        <v>64</v>
      </c>
      <c r="K524" s="1">
        <f t="shared" si="50"/>
        <v>5</v>
      </c>
      <c r="L524" s="1">
        <f t="shared" si="51"/>
        <v>61</v>
      </c>
      <c r="M524" s="1">
        <f t="shared" si="52"/>
        <v>0</v>
      </c>
      <c r="N524" s="1">
        <f t="shared" si="53"/>
        <v>132</v>
      </c>
    </row>
    <row r="525" spans="1:14" x14ac:dyDescent="0.25">
      <c r="A525" s="1">
        <v>1343</v>
      </c>
      <c r="H525" s="1" t="str">
        <f>IF('Calculated Results'!F$2="","",IF(B525="","",IF(COUNTIF('Calculated Results'!B:B,Entries!A525)=0,"DNF",MATCH(A525,'Calculated Results'!B:B,0)-1)))</f>
        <v/>
      </c>
      <c r="I525" s="1">
        <f t="shared" si="48"/>
        <v>2</v>
      </c>
      <c r="J525" s="1">
        <f t="shared" si="49"/>
        <v>64</v>
      </c>
      <c r="K525" s="1">
        <f t="shared" si="50"/>
        <v>5</v>
      </c>
      <c r="L525" s="1">
        <f t="shared" si="51"/>
        <v>61</v>
      </c>
      <c r="M525" s="1">
        <f t="shared" si="52"/>
        <v>0</v>
      </c>
      <c r="N525" s="1">
        <f t="shared" si="53"/>
        <v>132</v>
      </c>
    </row>
    <row r="526" spans="1:14" x14ac:dyDescent="0.25">
      <c r="A526" s="1">
        <v>1344</v>
      </c>
      <c r="H526" s="1" t="str">
        <f>IF('Calculated Results'!F$2="","",IF(B526="","",IF(COUNTIF('Calculated Results'!B:B,Entries!A526)=0,"DNF",MATCH(A526,'Calculated Results'!B:B,0)-1)))</f>
        <v/>
      </c>
      <c r="I526" s="1">
        <f t="shared" si="48"/>
        <v>2</v>
      </c>
      <c r="J526" s="1">
        <f t="shared" si="49"/>
        <v>64</v>
      </c>
      <c r="K526" s="1">
        <f t="shared" si="50"/>
        <v>5</v>
      </c>
      <c r="L526" s="1">
        <f t="shared" si="51"/>
        <v>61</v>
      </c>
      <c r="M526" s="1">
        <f t="shared" si="52"/>
        <v>0</v>
      </c>
      <c r="N526" s="1">
        <f t="shared" si="53"/>
        <v>132</v>
      </c>
    </row>
    <row r="527" spans="1:14" x14ac:dyDescent="0.25">
      <c r="A527" s="1">
        <v>1345</v>
      </c>
      <c r="H527" s="1" t="str">
        <f>IF('Calculated Results'!F$2="","",IF(B527="","",IF(COUNTIF('Calculated Results'!B:B,Entries!A527)=0,"DNF",MATCH(A527,'Calculated Results'!B:B,0)-1)))</f>
        <v/>
      </c>
      <c r="I527" s="1">
        <f t="shared" si="48"/>
        <v>2</v>
      </c>
      <c r="J527" s="1">
        <f t="shared" si="49"/>
        <v>64</v>
      </c>
      <c r="K527" s="1">
        <f t="shared" si="50"/>
        <v>5</v>
      </c>
      <c r="L527" s="1">
        <f t="shared" si="51"/>
        <v>61</v>
      </c>
      <c r="M527" s="1">
        <f t="shared" si="52"/>
        <v>0</v>
      </c>
      <c r="N527" s="1">
        <f t="shared" si="53"/>
        <v>132</v>
      </c>
    </row>
    <row r="528" spans="1:14" x14ac:dyDescent="0.25">
      <c r="A528" s="1">
        <v>1346</v>
      </c>
      <c r="H528" s="1" t="str">
        <f>IF('Calculated Results'!F$2="","",IF(B528="","",IF(COUNTIF('Calculated Results'!B:B,Entries!A528)=0,"DNF",MATCH(A528,'Calculated Results'!B:B,0)-1)))</f>
        <v/>
      </c>
      <c r="I528" s="1">
        <f t="shared" si="48"/>
        <v>2</v>
      </c>
      <c r="J528" s="1">
        <f t="shared" si="49"/>
        <v>64</v>
      </c>
      <c r="K528" s="1">
        <f t="shared" si="50"/>
        <v>5</v>
      </c>
      <c r="L528" s="1">
        <f t="shared" si="51"/>
        <v>61</v>
      </c>
      <c r="M528" s="1">
        <f t="shared" si="52"/>
        <v>0</v>
      </c>
      <c r="N528" s="1">
        <f t="shared" si="53"/>
        <v>132</v>
      </c>
    </row>
    <row r="529" spans="1:14" x14ac:dyDescent="0.25">
      <c r="A529" s="1">
        <v>1347</v>
      </c>
      <c r="H529" s="1" t="str">
        <f>IF('Calculated Results'!F$2="","",IF(B529="","",IF(COUNTIF('Calculated Results'!B:B,Entries!A529)=0,"DNF",MATCH(A529,'Calculated Results'!B:B,0)-1)))</f>
        <v/>
      </c>
      <c r="I529" s="1">
        <f t="shared" si="48"/>
        <v>2</v>
      </c>
      <c r="J529" s="1">
        <f t="shared" si="49"/>
        <v>64</v>
      </c>
      <c r="K529" s="1">
        <f t="shared" si="50"/>
        <v>5</v>
      </c>
      <c r="L529" s="1">
        <f t="shared" si="51"/>
        <v>61</v>
      </c>
      <c r="M529" s="1">
        <f t="shared" si="52"/>
        <v>0</v>
      </c>
      <c r="N529" s="1">
        <f t="shared" si="53"/>
        <v>132</v>
      </c>
    </row>
    <row r="530" spans="1:14" x14ac:dyDescent="0.25">
      <c r="A530" s="1">
        <v>1348</v>
      </c>
      <c r="H530" s="1" t="str">
        <f>IF('Calculated Results'!F$2="","",IF(B530="","",IF(COUNTIF('Calculated Results'!B:B,Entries!A530)=0,"DNF",MATCH(A530,'Calculated Results'!B:B,0)-1)))</f>
        <v/>
      </c>
      <c r="I530" s="1">
        <f t="shared" si="48"/>
        <v>2</v>
      </c>
      <c r="J530" s="1">
        <f t="shared" si="49"/>
        <v>64</v>
      </c>
      <c r="K530" s="1">
        <f t="shared" si="50"/>
        <v>5</v>
      </c>
      <c r="L530" s="1">
        <f t="shared" si="51"/>
        <v>61</v>
      </c>
      <c r="M530" s="1">
        <f t="shared" si="52"/>
        <v>0</v>
      </c>
      <c r="N530" s="1">
        <f t="shared" si="53"/>
        <v>132</v>
      </c>
    </row>
    <row r="531" spans="1:14" x14ac:dyDescent="0.25">
      <c r="A531" s="1">
        <v>1349</v>
      </c>
      <c r="H531" s="1" t="str">
        <f>IF('Calculated Results'!F$2="","",IF(B531="","",IF(COUNTIF('Calculated Results'!B:B,Entries!A531)=0,"DNF",MATCH(A531,'Calculated Results'!B:B,0)-1)))</f>
        <v/>
      </c>
      <c r="I531" s="1">
        <f t="shared" si="48"/>
        <v>2</v>
      </c>
      <c r="J531" s="1">
        <f t="shared" si="49"/>
        <v>64</v>
      </c>
      <c r="K531" s="1">
        <f t="shared" si="50"/>
        <v>5</v>
      </c>
      <c r="L531" s="1">
        <f t="shared" si="51"/>
        <v>61</v>
      </c>
      <c r="M531" s="1">
        <f t="shared" si="52"/>
        <v>0</v>
      </c>
      <c r="N531" s="1">
        <f t="shared" si="53"/>
        <v>132</v>
      </c>
    </row>
    <row r="532" spans="1:14" x14ac:dyDescent="0.25">
      <c r="A532" s="1">
        <v>1350</v>
      </c>
      <c r="H532" s="1" t="str">
        <f>IF('Calculated Results'!F$2="","",IF(B532="","",IF(COUNTIF('Calculated Results'!B:B,Entries!A532)=0,"DNF",MATCH(A532,'Calculated Results'!B:B,0)-1)))</f>
        <v/>
      </c>
      <c r="I532" s="1">
        <f t="shared" si="48"/>
        <v>2</v>
      </c>
      <c r="J532" s="1">
        <f t="shared" si="49"/>
        <v>64</v>
      </c>
      <c r="K532" s="1">
        <f t="shared" si="50"/>
        <v>5</v>
      </c>
      <c r="L532" s="1">
        <f t="shared" si="51"/>
        <v>61</v>
      </c>
      <c r="M532" s="1">
        <f t="shared" si="52"/>
        <v>0</v>
      </c>
      <c r="N532" s="1">
        <f t="shared" si="53"/>
        <v>132</v>
      </c>
    </row>
    <row r="533" spans="1:14" x14ac:dyDescent="0.25">
      <c r="A533" s="1">
        <v>1351</v>
      </c>
      <c r="H533" s="1" t="str">
        <f>IF('Calculated Results'!F$2="","",IF(B533="","",IF(COUNTIF('Calculated Results'!B:B,Entries!A533)=0,"DNF",MATCH(A533,'Calculated Results'!B:B,0)-1)))</f>
        <v/>
      </c>
      <c r="I533" s="1">
        <f t="shared" si="48"/>
        <v>2</v>
      </c>
      <c r="J533" s="1">
        <f t="shared" si="49"/>
        <v>64</v>
      </c>
      <c r="K533" s="1">
        <f t="shared" si="50"/>
        <v>5</v>
      </c>
      <c r="L533" s="1">
        <f t="shared" si="51"/>
        <v>61</v>
      </c>
      <c r="M533" s="1">
        <f t="shared" si="52"/>
        <v>0</v>
      </c>
      <c r="N533" s="1">
        <f t="shared" si="53"/>
        <v>132</v>
      </c>
    </row>
    <row r="534" spans="1:14" x14ac:dyDescent="0.25">
      <c r="A534" s="1">
        <v>1352</v>
      </c>
      <c r="H534" s="1" t="str">
        <f>IF('Calculated Results'!F$2="","",IF(B534="","",IF(COUNTIF('Calculated Results'!B:B,Entries!A534)=0,"DNF",MATCH(A534,'Calculated Results'!B:B,0)-1)))</f>
        <v/>
      </c>
      <c r="I534" s="1">
        <f t="shared" si="48"/>
        <v>2</v>
      </c>
      <c r="J534" s="1">
        <f t="shared" si="49"/>
        <v>64</v>
      </c>
      <c r="K534" s="1">
        <f t="shared" si="50"/>
        <v>5</v>
      </c>
      <c r="L534" s="1">
        <f t="shared" si="51"/>
        <v>61</v>
      </c>
      <c r="M534" s="1">
        <f t="shared" si="52"/>
        <v>0</v>
      </c>
      <c r="N534" s="1">
        <f t="shared" si="53"/>
        <v>132</v>
      </c>
    </row>
    <row r="535" spans="1:14" x14ac:dyDescent="0.25">
      <c r="A535" s="1">
        <v>1353</v>
      </c>
      <c r="H535" s="1" t="str">
        <f>IF('Calculated Results'!F$2="","",IF(B535="","",IF(COUNTIF('Calculated Results'!B:B,Entries!A535)=0,"DNF",MATCH(A535,'Calculated Results'!B:B,0)-1)))</f>
        <v/>
      </c>
      <c r="I535" s="1">
        <f t="shared" si="48"/>
        <v>2</v>
      </c>
      <c r="J535" s="1">
        <f t="shared" si="49"/>
        <v>64</v>
      </c>
      <c r="K535" s="1">
        <f t="shared" si="50"/>
        <v>5</v>
      </c>
      <c r="L535" s="1">
        <f t="shared" si="51"/>
        <v>61</v>
      </c>
      <c r="M535" s="1">
        <f t="shared" si="52"/>
        <v>0</v>
      </c>
      <c r="N535" s="1">
        <f t="shared" si="53"/>
        <v>132</v>
      </c>
    </row>
    <row r="536" spans="1:14" x14ac:dyDescent="0.25">
      <c r="A536" s="1">
        <v>1354</v>
      </c>
      <c r="H536" s="1" t="str">
        <f>IF('Calculated Results'!F$2="","",IF(B536="","",IF(COUNTIF('Calculated Results'!B:B,Entries!A536)=0,"DNF",MATCH(A536,'Calculated Results'!B:B,0)-1)))</f>
        <v/>
      </c>
      <c r="I536" s="1">
        <f t="shared" si="48"/>
        <v>2</v>
      </c>
      <c r="J536" s="1">
        <f t="shared" si="49"/>
        <v>64</v>
      </c>
      <c r="K536" s="1">
        <f t="shared" si="50"/>
        <v>5</v>
      </c>
      <c r="L536" s="1">
        <f t="shared" si="51"/>
        <v>61</v>
      </c>
      <c r="M536" s="1">
        <f t="shared" si="52"/>
        <v>0</v>
      </c>
      <c r="N536" s="1">
        <f t="shared" si="53"/>
        <v>132</v>
      </c>
    </row>
    <row r="537" spans="1:14" x14ac:dyDescent="0.25">
      <c r="A537" s="1">
        <v>1355</v>
      </c>
      <c r="H537" s="1" t="str">
        <f>IF('Calculated Results'!F$2="","",IF(B537="","",IF(COUNTIF('Calculated Results'!B:B,Entries!A537)=0,"DNF",MATCH(A537,'Calculated Results'!B:B,0)-1)))</f>
        <v/>
      </c>
      <c r="I537" s="1">
        <f t="shared" si="48"/>
        <v>2</v>
      </c>
      <c r="J537" s="1">
        <f t="shared" si="49"/>
        <v>64</v>
      </c>
      <c r="K537" s="1">
        <f t="shared" si="50"/>
        <v>5</v>
      </c>
      <c r="L537" s="1">
        <f t="shared" si="51"/>
        <v>61</v>
      </c>
      <c r="M537" s="1">
        <f t="shared" si="52"/>
        <v>0</v>
      </c>
      <c r="N537" s="1">
        <f t="shared" si="53"/>
        <v>132</v>
      </c>
    </row>
    <row r="538" spans="1:14" x14ac:dyDescent="0.25">
      <c r="A538" s="1">
        <v>1356</v>
      </c>
      <c r="H538" s="1" t="str">
        <f>IF('Calculated Results'!F$2="","",IF(B538="","",IF(COUNTIF('Calculated Results'!B:B,Entries!A538)=0,"DNF",MATCH(A538,'Calculated Results'!B:B,0)-1)))</f>
        <v/>
      </c>
      <c r="I538" s="1">
        <f t="shared" si="48"/>
        <v>2</v>
      </c>
      <c r="J538" s="1">
        <f t="shared" si="49"/>
        <v>64</v>
      </c>
      <c r="K538" s="1">
        <f t="shared" si="50"/>
        <v>5</v>
      </c>
      <c r="L538" s="1">
        <f t="shared" si="51"/>
        <v>61</v>
      </c>
      <c r="M538" s="1">
        <f t="shared" si="52"/>
        <v>0</v>
      </c>
      <c r="N538" s="1">
        <f t="shared" si="53"/>
        <v>132</v>
      </c>
    </row>
    <row r="539" spans="1:14" x14ac:dyDescent="0.25">
      <c r="A539" s="1">
        <v>1357</v>
      </c>
      <c r="H539" s="1" t="str">
        <f>IF('Calculated Results'!F$2="","",IF(B539="","",IF(COUNTIF('Calculated Results'!B:B,Entries!A539)=0,"DNF",MATCH(A539,'Calculated Results'!B:B,0)-1)))</f>
        <v/>
      </c>
      <c r="I539" s="1">
        <f t="shared" si="48"/>
        <v>2</v>
      </c>
      <c r="J539" s="1">
        <f t="shared" si="49"/>
        <v>64</v>
      </c>
      <c r="K539" s="1">
        <f t="shared" si="50"/>
        <v>5</v>
      </c>
      <c r="L539" s="1">
        <f t="shared" si="51"/>
        <v>61</v>
      </c>
      <c r="M539" s="1">
        <f t="shared" si="52"/>
        <v>0</v>
      </c>
      <c r="N539" s="1">
        <f t="shared" si="53"/>
        <v>132</v>
      </c>
    </row>
    <row r="540" spans="1:14" x14ac:dyDescent="0.25">
      <c r="A540" s="1">
        <v>1358</v>
      </c>
      <c r="H540" s="1" t="str">
        <f>IF('Calculated Results'!F$2="","",IF(B540="","",IF(COUNTIF('Calculated Results'!B:B,Entries!A540)=0,"DNF",MATCH(A540,'Calculated Results'!B:B,0)-1)))</f>
        <v/>
      </c>
      <c r="I540" s="1">
        <f t="shared" si="48"/>
        <v>2</v>
      </c>
      <c r="J540" s="1">
        <f t="shared" si="49"/>
        <v>64</v>
      </c>
      <c r="K540" s="1">
        <f t="shared" si="50"/>
        <v>5</v>
      </c>
      <c r="L540" s="1">
        <f t="shared" si="51"/>
        <v>61</v>
      </c>
      <c r="M540" s="1">
        <f t="shared" si="52"/>
        <v>0</v>
      </c>
      <c r="N540" s="1">
        <f t="shared" si="53"/>
        <v>132</v>
      </c>
    </row>
    <row r="541" spans="1:14" x14ac:dyDescent="0.25">
      <c r="A541" s="1">
        <v>1359</v>
      </c>
      <c r="H541" s="1" t="str">
        <f>IF('Calculated Results'!F$2="","",IF(B541="","",IF(COUNTIF('Calculated Results'!B:B,Entries!A541)=0,"DNF",MATCH(A541,'Calculated Results'!B:B,0)-1)))</f>
        <v/>
      </c>
      <c r="I541" s="1">
        <f t="shared" si="48"/>
        <v>2</v>
      </c>
      <c r="J541" s="1">
        <f t="shared" si="49"/>
        <v>64</v>
      </c>
      <c r="K541" s="1">
        <f t="shared" si="50"/>
        <v>5</v>
      </c>
      <c r="L541" s="1">
        <f t="shared" si="51"/>
        <v>61</v>
      </c>
      <c r="M541" s="1">
        <f t="shared" si="52"/>
        <v>0</v>
      </c>
      <c r="N541" s="1">
        <f t="shared" si="53"/>
        <v>132</v>
      </c>
    </row>
    <row r="542" spans="1:14" x14ac:dyDescent="0.25">
      <c r="A542" s="1">
        <v>1360</v>
      </c>
      <c r="H542" s="1" t="str">
        <f>IF('Calculated Results'!F$2="","",IF(B542="","",IF(COUNTIF('Calculated Results'!B:B,Entries!A542)=0,"DNF",MATCH(A542,'Calculated Results'!B:B,0)-1)))</f>
        <v/>
      </c>
      <c r="I542" s="1">
        <f t="shared" si="48"/>
        <v>2</v>
      </c>
      <c r="J542" s="1">
        <f t="shared" si="49"/>
        <v>64</v>
      </c>
      <c r="K542" s="1">
        <f t="shared" si="50"/>
        <v>5</v>
      </c>
      <c r="L542" s="1">
        <f t="shared" si="51"/>
        <v>61</v>
      </c>
      <c r="M542" s="1">
        <f t="shared" si="52"/>
        <v>0</v>
      </c>
      <c r="N542" s="1">
        <f t="shared" si="53"/>
        <v>132</v>
      </c>
    </row>
    <row r="543" spans="1:14" x14ac:dyDescent="0.25">
      <c r="A543" s="1">
        <v>1361</v>
      </c>
      <c r="H543" s="1" t="str">
        <f>IF('Calculated Results'!F$2="","",IF(B543="","",IF(COUNTIF('Calculated Results'!B:B,Entries!A543)=0,"DNF",MATCH(A543,'Calculated Results'!B:B,0)-1)))</f>
        <v/>
      </c>
      <c r="I543" s="1">
        <f t="shared" si="48"/>
        <v>2</v>
      </c>
      <c r="J543" s="1">
        <f t="shared" si="49"/>
        <v>64</v>
      </c>
      <c r="K543" s="1">
        <f t="shared" si="50"/>
        <v>5</v>
      </c>
      <c r="L543" s="1">
        <f t="shared" si="51"/>
        <v>61</v>
      </c>
      <c r="M543" s="1">
        <f t="shared" si="52"/>
        <v>0</v>
      </c>
      <c r="N543" s="1">
        <f t="shared" si="53"/>
        <v>132</v>
      </c>
    </row>
    <row r="544" spans="1:14" x14ac:dyDescent="0.25">
      <c r="A544" s="1">
        <v>1362</v>
      </c>
      <c r="H544" s="1" t="str">
        <f>IF('Calculated Results'!F$2="","",IF(B544="","",IF(COUNTIF('Calculated Results'!B:B,Entries!A544)=0,"DNF",MATCH(A544,'Calculated Results'!B:B,0)-1)))</f>
        <v/>
      </c>
      <c r="I544" s="1">
        <f t="shared" si="48"/>
        <v>2</v>
      </c>
      <c r="J544" s="1">
        <f t="shared" si="49"/>
        <v>64</v>
      </c>
      <c r="K544" s="1">
        <f t="shared" si="50"/>
        <v>5</v>
      </c>
      <c r="L544" s="1">
        <f t="shared" si="51"/>
        <v>61</v>
      </c>
      <c r="M544" s="1">
        <f t="shared" si="52"/>
        <v>0</v>
      </c>
      <c r="N544" s="1">
        <f t="shared" si="53"/>
        <v>132</v>
      </c>
    </row>
    <row r="545" spans="1:14" x14ac:dyDescent="0.25">
      <c r="A545" s="1">
        <v>1363</v>
      </c>
      <c r="H545" s="1" t="str">
        <f>IF('Calculated Results'!F$2="","",IF(B545="","",IF(COUNTIF('Calculated Results'!B:B,Entries!A545)=0,"DNF",MATCH(A545,'Calculated Results'!B:B,0)-1)))</f>
        <v/>
      </c>
      <c r="I545" s="1">
        <f t="shared" si="48"/>
        <v>2</v>
      </c>
      <c r="J545" s="1">
        <f t="shared" si="49"/>
        <v>64</v>
      </c>
      <c r="K545" s="1">
        <f t="shared" si="50"/>
        <v>5</v>
      </c>
      <c r="L545" s="1">
        <f t="shared" si="51"/>
        <v>61</v>
      </c>
      <c r="M545" s="1">
        <f t="shared" si="52"/>
        <v>0</v>
      </c>
      <c r="N545" s="1">
        <f t="shared" si="53"/>
        <v>132</v>
      </c>
    </row>
    <row r="546" spans="1:14" x14ac:dyDescent="0.25">
      <c r="A546" s="1">
        <v>1364</v>
      </c>
      <c r="H546" s="1" t="str">
        <f>IF('Calculated Results'!F$2="","",IF(B546="","",IF(COUNTIF('Calculated Results'!B:B,Entries!A546)=0,"DNF",MATCH(A546,'Calculated Results'!B:B,0)-1)))</f>
        <v/>
      </c>
      <c r="I546" s="1">
        <f t="shared" si="48"/>
        <v>2</v>
      </c>
      <c r="J546" s="1">
        <f t="shared" si="49"/>
        <v>64</v>
      </c>
      <c r="K546" s="1">
        <f t="shared" si="50"/>
        <v>5</v>
      </c>
      <c r="L546" s="1">
        <f t="shared" si="51"/>
        <v>61</v>
      </c>
      <c r="M546" s="1">
        <f t="shared" si="52"/>
        <v>0</v>
      </c>
      <c r="N546" s="1">
        <f t="shared" si="53"/>
        <v>132</v>
      </c>
    </row>
    <row r="547" spans="1:14" x14ac:dyDescent="0.25">
      <c r="A547" s="1">
        <v>1365</v>
      </c>
      <c r="H547" s="1" t="str">
        <f>IF('Calculated Results'!F$2="","",IF(B547="","",IF(COUNTIF('Calculated Results'!B:B,Entries!A547)=0,"DNF",MATCH(A547,'Calculated Results'!B:B,0)-1)))</f>
        <v/>
      </c>
      <c r="I547" s="1">
        <f t="shared" si="48"/>
        <v>2</v>
      </c>
      <c r="J547" s="1">
        <f t="shared" si="49"/>
        <v>64</v>
      </c>
      <c r="K547" s="1">
        <f t="shared" si="50"/>
        <v>5</v>
      </c>
      <c r="L547" s="1">
        <f t="shared" si="51"/>
        <v>61</v>
      </c>
      <c r="M547" s="1">
        <f t="shared" si="52"/>
        <v>0</v>
      </c>
      <c r="N547" s="1">
        <f t="shared" si="53"/>
        <v>132</v>
      </c>
    </row>
    <row r="548" spans="1:14" x14ac:dyDescent="0.25">
      <c r="A548" s="1">
        <v>1366</v>
      </c>
      <c r="H548" s="1" t="str">
        <f>IF('Calculated Results'!F$2="","",IF(B548="","",IF(COUNTIF('Calculated Results'!B:B,Entries!A548)=0,"DNF",MATCH(A548,'Calculated Results'!B:B,0)-1)))</f>
        <v/>
      </c>
      <c r="I548" s="1">
        <f t="shared" si="48"/>
        <v>2</v>
      </c>
      <c r="J548" s="1">
        <f t="shared" si="49"/>
        <v>64</v>
      </c>
      <c r="K548" s="1">
        <f t="shared" si="50"/>
        <v>5</v>
      </c>
      <c r="L548" s="1">
        <f t="shared" si="51"/>
        <v>61</v>
      </c>
      <c r="M548" s="1">
        <f t="shared" si="52"/>
        <v>0</v>
      </c>
      <c r="N548" s="1">
        <f t="shared" si="53"/>
        <v>132</v>
      </c>
    </row>
    <row r="549" spans="1:14" x14ac:dyDescent="0.25">
      <c r="A549" s="1">
        <v>1367</v>
      </c>
      <c r="H549" s="1" t="str">
        <f>IF('Calculated Results'!F$2="","",IF(B549="","",IF(COUNTIF('Calculated Results'!B:B,Entries!A549)=0,"DNF",MATCH(A549,'Calculated Results'!B:B,0)-1)))</f>
        <v/>
      </c>
      <c r="I549" s="1">
        <f t="shared" si="48"/>
        <v>2</v>
      </c>
      <c r="J549" s="1">
        <f t="shared" si="49"/>
        <v>64</v>
      </c>
      <c r="K549" s="1">
        <f t="shared" si="50"/>
        <v>5</v>
      </c>
      <c r="L549" s="1">
        <f t="shared" si="51"/>
        <v>61</v>
      </c>
      <c r="M549" s="1">
        <f t="shared" si="52"/>
        <v>0</v>
      </c>
      <c r="N549" s="1">
        <f t="shared" si="53"/>
        <v>132</v>
      </c>
    </row>
    <row r="550" spans="1:14" x14ac:dyDescent="0.25">
      <c r="A550" s="1">
        <v>1368</v>
      </c>
      <c r="H550" s="1" t="str">
        <f>IF('Calculated Results'!F$2="","",IF(B550="","",IF(COUNTIF('Calculated Results'!B:B,Entries!A550)=0,"DNF",MATCH(A550,'Calculated Results'!B:B,0)-1)))</f>
        <v/>
      </c>
      <c r="I550" s="1">
        <f t="shared" si="48"/>
        <v>2</v>
      </c>
      <c r="J550" s="1">
        <f t="shared" si="49"/>
        <v>64</v>
      </c>
      <c r="K550" s="1">
        <f t="shared" si="50"/>
        <v>5</v>
      </c>
      <c r="L550" s="1">
        <f t="shared" si="51"/>
        <v>61</v>
      </c>
      <c r="M550" s="1">
        <f t="shared" si="52"/>
        <v>0</v>
      </c>
      <c r="N550" s="1">
        <f t="shared" si="53"/>
        <v>132</v>
      </c>
    </row>
    <row r="551" spans="1:14" x14ac:dyDescent="0.25">
      <c r="A551" s="1">
        <v>1369</v>
      </c>
      <c r="H551" s="1" t="str">
        <f>IF('Calculated Results'!F$2="","",IF(B551="","",IF(COUNTIF('Calculated Results'!B:B,Entries!A551)=0,"DNF",MATCH(A551,'Calculated Results'!B:B,0)-1)))</f>
        <v/>
      </c>
      <c r="I551" s="1">
        <f t="shared" si="48"/>
        <v>2</v>
      </c>
      <c r="J551" s="1">
        <f t="shared" si="49"/>
        <v>64</v>
      </c>
      <c r="K551" s="1">
        <f t="shared" si="50"/>
        <v>5</v>
      </c>
      <c r="L551" s="1">
        <f t="shared" si="51"/>
        <v>61</v>
      </c>
      <c r="M551" s="1">
        <f t="shared" si="52"/>
        <v>0</v>
      </c>
      <c r="N551" s="1">
        <f t="shared" si="53"/>
        <v>132</v>
      </c>
    </row>
    <row r="552" spans="1:14" x14ac:dyDescent="0.25">
      <c r="A552" s="1">
        <v>1370</v>
      </c>
      <c r="H552" s="1" t="str">
        <f>IF('Calculated Results'!F$2="","",IF(B552="","",IF(COUNTIF('Calculated Results'!B:B,Entries!A552)=0,"DNF",MATCH(A552,'Calculated Results'!B:B,0)-1)))</f>
        <v/>
      </c>
      <c r="I552" s="1">
        <f t="shared" si="48"/>
        <v>2</v>
      </c>
      <c r="J552" s="1">
        <f t="shared" si="49"/>
        <v>64</v>
      </c>
      <c r="K552" s="1">
        <f t="shared" si="50"/>
        <v>5</v>
      </c>
      <c r="L552" s="1">
        <f t="shared" si="51"/>
        <v>61</v>
      </c>
      <c r="M552" s="1">
        <f t="shared" si="52"/>
        <v>0</v>
      </c>
      <c r="N552" s="1">
        <f t="shared" si="53"/>
        <v>132</v>
      </c>
    </row>
    <row r="553" spans="1:14" x14ac:dyDescent="0.25">
      <c r="A553" s="1">
        <v>1371</v>
      </c>
      <c r="H553" s="1" t="str">
        <f>IF('Calculated Results'!F$2="","",IF(B553="","",IF(COUNTIF('Calculated Results'!B:B,Entries!A553)=0,"DNF",MATCH(A553,'Calculated Results'!B:B,0)-1)))</f>
        <v/>
      </c>
      <c r="I553" s="1">
        <f t="shared" si="48"/>
        <v>2</v>
      </c>
      <c r="J553" s="1">
        <f t="shared" si="49"/>
        <v>64</v>
      </c>
      <c r="K553" s="1">
        <f t="shared" si="50"/>
        <v>5</v>
      </c>
      <c r="L553" s="1">
        <f t="shared" si="51"/>
        <v>61</v>
      </c>
      <c r="M553" s="1">
        <f t="shared" si="52"/>
        <v>0</v>
      </c>
      <c r="N553" s="1">
        <f t="shared" si="53"/>
        <v>132</v>
      </c>
    </row>
    <row r="554" spans="1:14" x14ac:dyDescent="0.25">
      <c r="A554" s="1">
        <v>1372</v>
      </c>
      <c r="H554" s="1" t="str">
        <f>IF('Calculated Results'!F$2="","",IF(B554="","",IF(COUNTIF('Calculated Results'!B:B,Entries!A554)=0,"DNF",MATCH(A554,'Calculated Results'!B:B,0)-1)))</f>
        <v/>
      </c>
      <c r="I554" s="1">
        <f t="shared" si="48"/>
        <v>2</v>
      </c>
      <c r="J554" s="1">
        <f t="shared" si="49"/>
        <v>64</v>
      </c>
      <c r="K554" s="1">
        <f t="shared" si="50"/>
        <v>5</v>
      </c>
      <c r="L554" s="1">
        <f t="shared" si="51"/>
        <v>61</v>
      </c>
      <c r="M554" s="1">
        <f t="shared" si="52"/>
        <v>0</v>
      </c>
      <c r="N554" s="1">
        <f t="shared" si="53"/>
        <v>132</v>
      </c>
    </row>
    <row r="555" spans="1:14" x14ac:dyDescent="0.25">
      <c r="A555" s="1">
        <v>1373</v>
      </c>
      <c r="H555" s="1" t="str">
        <f>IF('Calculated Results'!F$2="","",IF(B555="","",IF(COUNTIF('Calculated Results'!B:B,Entries!A555)=0,"DNF",MATCH(A555,'Calculated Results'!B:B,0)-1)))</f>
        <v/>
      </c>
      <c r="I555" s="1">
        <f t="shared" si="48"/>
        <v>2</v>
      </c>
      <c r="J555" s="1">
        <f t="shared" si="49"/>
        <v>64</v>
      </c>
      <c r="K555" s="1">
        <f t="shared" si="50"/>
        <v>5</v>
      </c>
      <c r="L555" s="1">
        <f t="shared" si="51"/>
        <v>61</v>
      </c>
      <c r="M555" s="1">
        <f t="shared" si="52"/>
        <v>0</v>
      </c>
      <c r="N555" s="1">
        <f t="shared" si="53"/>
        <v>132</v>
      </c>
    </row>
    <row r="556" spans="1:14" x14ac:dyDescent="0.25">
      <c r="A556" s="1">
        <v>1374</v>
      </c>
      <c r="H556" s="1" t="str">
        <f>IF('Calculated Results'!F$2="","",IF(B556="","",IF(COUNTIF('Calculated Results'!B:B,Entries!A556)=0,"DNF",MATCH(A556,'Calculated Results'!B:B,0)-1)))</f>
        <v/>
      </c>
      <c r="I556" s="1">
        <f t="shared" si="48"/>
        <v>2</v>
      </c>
      <c r="J556" s="1">
        <f t="shared" si="49"/>
        <v>64</v>
      </c>
      <c r="K556" s="1">
        <f t="shared" si="50"/>
        <v>5</v>
      </c>
      <c r="L556" s="1">
        <f t="shared" si="51"/>
        <v>61</v>
      </c>
      <c r="M556" s="1">
        <f t="shared" si="52"/>
        <v>0</v>
      </c>
      <c r="N556" s="1">
        <f t="shared" si="53"/>
        <v>132</v>
      </c>
    </row>
    <row r="557" spans="1:14" x14ac:dyDescent="0.25">
      <c r="A557" s="1">
        <v>1375</v>
      </c>
      <c r="H557" s="1" t="str">
        <f>IF('Calculated Results'!F$2="","",IF(B557="","",IF(COUNTIF('Calculated Results'!B:B,Entries!A557)=0,"DNF",MATCH(A557,'Calculated Results'!B:B,0)-1)))</f>
        <v/>
      </c>
      <c r="I557" s="1">
        <f t="shared" si="48"/>
        <v>2</v>
      </c>
      <c r="J557" s="1">
        <f t="shared" si="49"/>
        <v>64</v>
      </c>
      <c r="K557" s="1">
        <f t="shared" si="50"/>
        <v>5</v>
      </c>
      <c r="L557" s="1">
        <f t="shared" si="51"/>
        <v>61</v>
      </c>
      <c r="M557" s="1">
        <f t="shared" si="52"/>
        <v>0</v>
      </c>
      <c r="N557" s="1">
        <f t="shared" si="53"/>
        <v>132</v>
      </c>
    </row>
    <row r="558" spans="1:14" x14ac:dyDescent="0.25">
      <c r="A558" s="1">
        <v>1376</v>
      </c>
      <c r="H558" s="1" t="str">
        <f>IF('Calculated Results'!F$2="","",IF(B558="","",IF(COUNTIF('Calculated Results'!B:B,Entries!A558)=0,"DNF",MATCH(A558,'Calculated Results'!B:B,0)-1)))</f>
        <v/>
      </c>
      <c r="I558" s="1">
        <f t="shared" si="48"/>
        <v>2</v>
      </c>
      <c r="J558" s="1">
        <f t="shared" si="49"/>
        <v>64</v>
      </c>
      <c r="K558" s="1">
        <f t="shared" si="50"/>
        <v>5</v>
      </c>
      <c r="L558" s="1">
        <f t="shared" si="51"/>
        <v>61</v>
      </c>
      <c r="M558" s="1">
        <f t="shared" si="52"/>
        <v>0</v>
      </c>
      <c r="N558" s="1">
        <f t="shared" si="53"/>
        <v>132</v>
      </c>
    </row>
    <row r="559" spans="1:14" x14ac:dyDescent="0.25">
      <c r="A559" s="1">
        <v>1377</v>
      </c>
      <c r="H559" s="1" t="str">
        <f>IF('Calculated Results'!F$2="","",IF(B559="","",IF(COUNTIF('Calculated Results'!B:B,Entries!A559)=0,"DNF",MATCH(A559,'Calculated Results'!B:B,0)-1)))</f>
        <v/>
      </c>
      <c r="I559" s="1">
        <f t="shared" si="48"/>
        <v>2</v>
      </c>
      <c r="J559" s="1">
        <f t="shared" si="49"/>
        <v>64</v>
      </c>
      <c r="K559" s="1">
        <f t="shared" si="50"/>
        <v>5</v>
      </c>
      <c r="L559" s="1">
        <f t="shared" si="51"/>
        <v>61</v>
      </c>
      <c r="M559" s="1">
        <f t="shared" si="52"/>
        <v>0</v>
      </c>
      <c r="N559" s="1">
        <f t="shared" si="53"/>
        <v>132</v>
      </c>
    </row>
    <row r="560" spans="1:14" x14ac:dyDescent="0.25">
      <c r="A560" s="1">
        <v>1378</v>
      </c>
      <c r="H560" s="1" t="str">
        <f>IF('Calculated Results'!F$2="","",IF(B560="","",IF(COUNTIF('Calculated Results'!B:B,Entries!A560)=0,"DNF",MATCH(A560,'Calculated Results'!B:B,0)-1)))</f>
        <v/>
      </c>
      <c r="I560" s="1">
        <f t="shared" si="48"/>
        <v>2</v>
      </c>
      <c r="J560" s="1">
        <f t="shared" si="49"/>
        <v>64</v>
      </c>
      <c r="K560" s="1">
        <f t="shared" si="50"/>
        <v>5</v>
      </c>
      <c r="L560" s="1">
        <f t="shared" si="51"/>
        <v>61</v>
      </c>
      <c r="M560" s="1">
        <f t="shared" si="52"/>
        <v>0</v>
      </c>
      <c r="N560" s="1">
        <f t="shared" si="53"/>
        <v>132</v>
      </c>
    </row>
    <row r="561" spans="1:14" x14ac:dyDescent="0.25">
      <c r="A561" s="1">
        <v>1379</v>
      </c>
      <c r="H561" s="1" t="str">
        <f>IF('Calculated Results'!F$2="","",IF(B561="","",IF(COUNTIF('Calculated Results'!B:B,Entries!A561)=0,"DNF",MATCH(A561,'Calculated Results'!B:B,0)-1)))</f>
        <v/>
      </c>
      <c r="I561" s="1">
        <f t="shared" si="48"/>
        <v>2</v>
      </c>
      <c r="J561" s="1">
        <f t="shared" si="49"/>
        <v>64</v>
      </c>
      <c r="K561" s="1">
        <f t="shared" si="50"/>
        <v>5</v>
      </c>
      <c r="L561" s="1">
        <f t="shared" si="51"/>
        <v>61</v>
      </c>
      <c r="M561" s="1">
        <f t="shared" si="52"/>
        <v>0</v>
      </c>
      <c r="N561" s="1">
        <f t="shared" si="53"/>
        <v>132</v>
      </c>
    </row>
    <row r="562" spans="1:14" x14ac:dyDescent="0.25">
      <c r="A562" s="1">
        <v>1380</v>
      </c>
      <c r="H562" s="1" t="str">
        <f>IF('Calculated Results'!F$2="","",IF(B562="","",IF(COUNTIF('Calculated Results'!B:B,Entries!A562)=0,"DNF",MATCH(A562,'Calculated Results'!B:B,0)-1)))</f>
        <v/>
      </c>
      <c r="I562" s="1">
        <f t="shared" si="48"/>
        <v>2</v>
      </c>
      <c r="J562" s="1">
        <f t="shared" si="49"/>
        <v>64</v>
      </c>
      <c r="K562" s="1">
        <f t="shared" si="50"/>
        <v>5</v>
      </c>
      <c r="L562" s="1">
        <f t="shared" si="51"/>
        <v>61</v>
      </c>
      <c r="M562" s="1">
        <f t="shared" si="52"/>
        <v>0</v>
      </c>
      <c r="N562" s="1">
        <f t="shared" si="53"/>
        <v>132</v>
      </c>
    </row>
    <row r="563" spans="1:14" x14ac:dyDescent="0.25">
      <c r="A563" s="1">
        <v>1381</v>
      </c>
      <c r="H563" s="1" t="str">
        <f>IF('Calculated Results'!F$2="","",IF(B563="","",IF(COUNTIF('Calculated Results'!B:B,Entries!A563)=0,"DNF",MATCH(A563,'Calculated Results'!B:B,0)-1)))</f>
        <v/>
      </c>
      <c r="I563" s="1">
        <f t="shared" si="48"/>
        <v>2</v>
      </c>
      <c r="J563" s="1">
        <f t="shared" si="49"/>
        <v>64</v>
      </c>
      <c r="K563" s="1">
        <f t="shared" si="50"/>
        <v>5</v>
      </c>
      <c r="L563" s="1">
        <f t="shared" si="51"/>
        <v>61</v>
      </c>
      <c r="M563" s="1">
        <f t="shared" si="52"/>
        <v>0</v>
      </c>
      <c r="N563" s="1">
        <f t="shared" si="53"/>
        <v>132</v>
      </c>
    </row>
    <row r="564" spans="1:14" x14ac:dyDescent="0.25">
      <c r="A564" s="1">
        <v>1382</v>
      </c>
      <c r="H564" s="1" t="str">
        <f>IF('Calculated Results'!F$2="","",IF(B564="","",IF(COUNTIF('Calculated Results'!B:B,Entries!A564)=0,"DNF",MATCH(A564,'Calculated Results'!B:B,0)-1)))</f>
        <v/>
      </c>
      <c r="I564" s="1">
        <f t="shared" si="48"/>
        <v>2</v>
      </c>
      <c r="J564" s="1">
        <f t="shared" si="49"/>
        <v>64</v>
      </c>
      <c r="K564" s="1">
        <f t="shared" si="50"/>
        <v>5</v>
      </c>
      <c r="L564" s="1">
        <f t="shared" si="51"/>
        <v>61</v>
      </c>
      <c r="M564" s="1">
        <f t="shared" si="52"/>
        <v>0</v>
      </c>
      <c r="N564" s="1">
        <f t="shared" si="53"/>
        <v>132</v>
      </c>
    </row>
    <row r="565" spans="1:14" x14ac:dyDescent="0.25">
      <c r="A565" s="1">
        <v>1383</v>
      </c>
      <c r="H565" s="1" t="str">
        <f>IF('Calculated Results'!F$2="","",IF(B565="","",IF(COUNTIF('Calculated Results'!B:B,Entries!A565)=0,"DNF",MATCH(A565,'Calculated Results'!B:B,0)-1)))</f>
        <v/>
      </c>
      <c r="I565" s="1">
        <f t="shared" si="48"/>
        <v>2</v>
      </c>
      <c r="J565" s="1">
        <f t="shared" si="49"/>
        <v>64</v>
      </c>
      <c r="K565" s="1">
        <f t="shared" si="50"/>
        <v>5</v>
      </c>
      <c r="L565" s="1">
        <f t="shared" si="51"/>
        <v>61</v>
      </c>
      <c r="M565" s="1">
        <f t="shared" si="52"/>
        <v>0</v>
      </c>
      <c r="N565" s="1">
        <f t="shared" si="53"/>
        <v>132</v>
      </c>
    </row>
    <row r="566" spans="1:14" x14ac:dyDescent="0.25">
      <c r="A566" s="1">
        <v>1384</v>
      </c>
      <c r="H566" s="1" t="str">
        <f>IF('Calculated Results'!F$2="","",IF(B566="","",IF(COUNTIF('Calculated Results'!B:B,Entries!A566)=0,"DNF",MATCH(A566,'Calculated Results'!B:B,0)-1)))</f>
        <v/>
      </c>
      <c r="I566" s="1">
        <f t="shared" si="48"/>
        <v>2</v>
      </c>
      <c r="J566" s="1">
        <f t="shared" si="49"/>
        <v>64</v>
      </c>
      <c r="K566" s="1">
        <f t="shared" si="50"/>
        <v>5</v>
      </c>
      <c r="L566" s="1">
        <f t="shared" si="51"/>
        <v>61</v>
      </c>
      <c r="M566" s="1">
        <f t="shared" si="52"/>
        <v>0</v>
      </c>
      <c r="N566" s="1">
        <f t="shared" si="53"/>
        <v>132</v>
      </c>
    </row>
    <row r="567" spans="1:14" x14ac:dyDescent="0.25">
      <c r="A567" s="1">
        <v>1385</v>
      </c>
      <c r="H567" s="1" t="str">
        <f>IF('Calculated Results'!F$2="","",IF(B567="","",IF(COUNTIF('Calculated Results'!B:B,Entries!A567)=0,"DNF",MATCH(A567,'Calculated Results'!B:B,0)-1)))</f>
        <v/>
      </c>
      <c r="I567" s="1">
        <f t="shared" si="48"/>
        <v>2</v>
      </c>
      <c r="J567" s="1">
        <f t="shared" si="49"/>
        <v>64</v>
      </c>
      <c r="K567" s="1">
        <f t="shared" si="50"/>
        <v>5</v>
      </c>
      <c r="L567" s="1">
        <f t="shared" si="51"/>
        <v>61</v>
      </c>
      <c r="M567" s="1">
        <f t="shared" si="52"/>
        <v>0</v>
      </c>
      <c r="N567" s="1">
        <f t="shared" si="53"/>
        <v>132</v>
      </c>
    </row>
    <row r="568" spans="1:14" x14ac:dyDescent="0.25">
      <c r="A568" s="1">
        <v>1386</v>
      </c>
      <c r="H568" s="1" t="str">
        <f>IF('Calculated Results'!F$2="","",IF(B568="","",IF(COUNTIF('Calculated Results'!B:B,Entries!A568)=0,"DNF",MATCH(A568,'Calculated Results'!B:B,0)-1)))</f>
        <v/>
      </c>
      <c r="I568" s="1">
        <f t="shared" si="48"/>
        <v>2</v>
      </c>
      <c r="J568" s="1">
        <f t="shared" si="49"/>
        <v>64</v>
      </c>
      <c r="K568" s="1">
        <f t="shared" si="50"/>
        <v>5</v>
      </c>
      <c r="L568" s="1">
        <f t="shared" si="51"/>
        <v>61</v>
      </c>
      <c r="M568" s="1">
        <f t="shared" si="52"/>
        <v>0</v>
      </c>
      <c r="N568" s="1">
        <f t="shared" si="53"/>
        <v>132</v>
      </c>
    </row>
    <row r="569" spans="1:14" x14ac:dyDescent="0.25">
      <c r="A569" s="1">
        <v>1387</v>
      </c>
      <c r="H569" s="1" t="str">
        <f>IF('Calculated Results'!F$2="","",IF(B569="","",IF(COUNTIF('Calculated Results'!B:B,Entries!A569)=0,"DNF",MATCH(A569,'Calculated Results'!B:B,0)-1)))</f>
        <v/>
      </c>
      <c r="I569" s="1">
        <f t="shared" si="48"/>
        <v>2</v>
      </c>
      <c r="J569" s="1">
        <f t="shared" si="49"/>
        <v>64</v>
      </c>
      <c r="K569" s="1">
        <f t="shared" si="50"/>
        <v>5</v>
      </c>
      <c r="L569" s="1">
        <f t="shared" si="51"/>
        <v>61</v>
      </c>
      <c r="M569" s="1">
        <f t="shared" si="52"/>
        <v>0</v>
      </c>
      <c r="N569" s="1">
        <f t="shared" si="53"/>
        <v>132</v>
      </c>
    </row>
    <row r="570" spans="1:14" x14ac:dyDescent="0.25">
      <c r="A570" s="1">
        <v>1388</v>
      </c>
      <c r="H570" s="1" t="str">
        <f>IF('Calculated Results'!F$2="","",IF(B570="","",IF(COUNTIF('Calculated Results'!B:B,Entries!A570)=0,"DNF",MATCH(A570,'Calculated Results'!B:B,0)-1)))</f>
        <v/>
      </c>
      <c r="I570" s="1">
        <f t="shared" si="48"/>
        <v>2</v>
      </c>
      <c r="J570" s="1">
        <f t="shared" si="49"/>
        <v>64</v>
      </c>
      <c r="K570" s="1">
        <f t="shared" si="50"/>
        <v>5</v>
      </c>
      <c r="L570" s="1">
        <f t="shared" si="51"/>
        <v>61</v>
      </c>
      <c r="M570" s="1">
        <f t="shared" si="52"/>
        <v>0</v>
      </c>
      <c r="N570" s="1">
        <f t="shared" si="53"/>
        <v>132</v>
      </c>
    </row>
    <row r="571" spans="1:14" x14ac:dyDescent="0.25">
      <c r="A571" s="1">
        <v>1389</v>
      </c>
      <c r="H571" s="1" t="str">
        <f>IF('Calculated Results'!F$2="","",IF(B571="","",IF(COUNTIF('Calculated Results'!B:B,Entries!A571)=0,"DNF",MATCH(A571,'Calculated Results'!B:B,0)-1)))</f>
        <v/>
      </c>
      <c r="I571" s="1">
        <f t="shared" ref="I571:I634" si="54">IF(B571&gt;"",IF(E571="",IF(D571&gt;"",I570+1,I570),I570),I570)</f>
        <v>2</v>
      </c>
      <c r="J571" s="1">
        <f t="shared" ref="J571:J634" si="55">IF(B571&gt;"",IF(E571="",IF(D571="",J570+1,J570),J570),J570)</f>
        <v>64</v>
      </c>
      <c r="K571" s="1">
        <f t="shared" ref="K571:K634" si="56">IF(B571&gt;"",IF(E571="L",IF(D571&gt;"",K570+1,K570),K570),K570)</f>
        <v>5</v>
      </c>
      <c r="L571" s="1">
        <f t="shared" ref="L571:L634" si="57">IF(B571&gt;"",IF(E571="L",IF(D571="",L570+1,L570),L570),L570)</f>
        <v>61</v>
      </c>
      <c r="M571" s="1">
        <f t="shared" ref="M571:M634" si="58">IF(B571&gt;"",IF(E571="R",M570+1,M570),M570)</f>
        <v>0</v>
      </c>
      <c r="N571" s="1">
        <f t="shared" ref="N571:N634" si="59">SUM(I571:M571)</f>
        <v>132</v>
      </c>
    </row>
    <row r="572" spans="1:14" x14ac:dyDescent="0.25">
      <c r="A572" s="1">
        <v>1390</v>
      </c>
      <c r="H572" s="1" t="str">
        <f>IF('Calculated Results'!F$2="","",IF(B572="","",IF(COUNTIF('Calculated Results'!B:B,Entries!A572)=0,"DNF",MATCH(A572,'Calculated Results'!B:B,0)-1)))</f>
        <v/>
      </c>
      <c r="I572" s="1">
        <f t="shared" si="54"/>
        <v>2</v>
      </c>
      <c r="J572" s="1">
        <f t="shared" si="55"/>
        <v>64</v>
      </c>
      <c r="K572" s="1">
        <f t="shared" si="56"/>
        <v>5</v>
      </c>
      <c r="L572" s="1">
        <f t="shared" si="57"/>
        <v>61</v>
      </c>
      <c r="M572" s="1">
        <f t="shared" si="58"/>
        <v>0</v>
      </c>
      <c r="N572" s="1">
        <f t="shared" si="59"/>
        <v>132</v>
      </c>
    </row>
    <row r="573" spans="1:14" x14ac:dyDescent="0.25">
      <c r="A573" s="1">
        <v>1391</v>
      </c>
      <c r="H573" s="1" t="str">
        <f>IF('Calculated Results'!F$2="","",IF(B573="","",IF(COUNTIF('Calculated Results'!B:B,Entries!A573)=0,"DNF",MATCH(A573,'Calculated Results'!B:B,0)-1)))</f>
        <v/>
      </c>
      <c r="I573" s="1">
        <f t="shared" si="54"/>
        <v>2</v>
      </c>
      <c r="J573" s="1">
        <f t="shared" si="55"/>
        <v>64</v>
      </c>
      <c r="K573" s="1">
        <f t="shared" si="56"/>
        <v>5</v>
      </c>
      <c r="L573" s="1">
        <f t="shared" si="57"/>
        <v>61</v>
      </c>
      <c r="M573" s="1">
        <f t="shared" si="58"/>
        <v>0</v>
      </c>
      <c r="N573" s="1">
        <f t="shared" si="59"/>
        <v>132</v>
      </c>
    </row>
    <row r="574" spans="1:14" x14ac:dyDescent="0.25">
      <c r="A574" s="1">
        <v>1392</v>
      </c>
      <c r="H574" s="1" t="str">
        <f>IF('Calculated Results'!F$2="","",IF(B574="","",IF(COUNTIF('Calculated Results'!B:B,Entries!A574)=0,"DNF",MATCH(A574,'Calculated Results'!B:B,0)-1)))</f>
        <v/>
      </c>
      <c r="I574" s="1">
        <f t="shared" si="54"/>
        <v>2</v>
      </c>
      <c r="J574" s="1">
        <f t="shared" si="55"/>
        <v>64</v>
      </c>
      <c r="K574" s="1">
        <f t="shared" si="56"/>
        <v>5</v>
      </c>
      <c r="L574" s="1">
        <f t="shared" si="57"/>
        <v>61</v>
      </c>
      <c r="M574" s="1">
        <f t="shared" si="58"/>
        <v>0</v>
      </c>
      <c r="N574" s="1">
        <f t="shared" si="59"/>
        <v>132</v>
      </c>
    </row>
    <row r="575" spans="1:14" x14ac:dyDescent="0.25">
      <c r="A575" s="1">
        <v>1393</v>
      </c>
      <c r="H575" s="1" t="str">
        <f>IF('Calculated Results'!F$2="","",IF(B575="","",IF(COUNTIF('Calculated Results'!B:B,Entries!A575)=0,"DNF",MATCH(A575,'Calculated Results'!B:B,0)-1)))</f>
        <v/>
      </c>
      <c r="I575" s="1">
        <f t="shared" si="54"/>
        <v>2</v>
      </c>
      <c r="J575" s="1">
        <f t="shared" si="55"/>
        <v>64</v>
      </c>
      <c r="K575" s="1">
        <f t="shared" si="56"/>
        <v>5</v>
      </c>
      <c r="L575" s="1">
        <f t="shared" si="57"/>
        <v>61</v>
      </c>
      <c r="M575" s="1">
        <f t="shared" si="58"/>
        <v>0</v>
      </c>
      <c r="N575" s="1">
        <f t="shared" si="59"/>
        <v>132</v>
      </c>
    </row>
    <row r="576" spans="1:14" x14ac:dyDescent="0.25">
      <c r="A576" s="1">
        <v>1394</v>
      </c>
      <c r="H576" s="1" t="str">
        <f>IF('Calculated Results'!F$2="","",IF(B576="","",IF(COUNTIF('Calculated Results'!B:B,Entries!A576)=0,"DNF",MATCH(A576,'Calculated Results'!B:B,0)-1)))</f>
        <v/>
      </c>
      <c r="I576" s="1">
        <f t="shared" si="54"/>
        <v>2</v>
      </c>
      <c r="J576" s="1">
        <f t="shared" si="55"/>
        <v>64</v>
      </c>
      <c r="K576" s="1">
        <f t="shared" si="56"/>
        <v>5</v>
      </c>
      <c r="L576" s="1">
        <f t="shared" si="57"/>
        <v>61</v>
      </c>
      <c r="M576" s="1">
        <f t="shared" si="58"/>
        <v>0</v>
      </c>
      <c r="N576" s="1">
        <f t="shared" si="59"/>
        <v>132</v>
      </c>
    </row>
    <row r="577" spans="1:14" x14ac:dyDescent="0.25">
      <c r="A577" s="1">
        <v>1395</v>
      </c>
      <c r="H577" s="1" t="str">
        <f>IF('Calculated Results'!F$2="","",IF(B577="","",IF(COUNTIF('Calculated Results'!B:B,Entries!A577)=0,"DNF",MATCH(A577,'Calculated Results'!B:B,0)-1)))</f>
        <v/>
      </c>
      <c r="I577" s="1">
        <f t="shared" si="54"/>
        <v>2</v>
      </c>
      <c r="J577" s="1">
        <f t="shared" si="55"/>
        <v>64</v>
      </c>
      <c r="K577" s="1">
        <f t="shared" si="56"/>
        <v>5</v>
      </c>
      <c r="L577" s="1">
        <f t="shared" si="57"/>
        <v>61</v>
      </c>
      <c r="M577" s="1">
        <f t="shared" si="58"/>
        <v>0</v>
      </c>
      <c r="N577" s="1">
        <f t="shared" si="59"/>
        <v>132</v>
      </c>
    </row>
    <row r="578" spans="1:14" x14ac:dyDescent="0.25">
      <c r="A578" s="1">
        <v>1396</v>
      </c>
      <c r="H578" s="1" t="str">
        <f>IF('Calculated Results'!F$2="","",IF(B578="","",IF(COUNTIF('Calculated Results'!B:B,Entries!A578)=0,"DNF",MATCH(A578,'Calculated Results'!B:B,0)-1)))</f>
        <v/>
      </c>
      <c r="I578" s="1">
        <f t="shared" si="54"/>
        <v>2</v>
      </c>
      <c r="J578" s="1">
        <f t="shared" si="55"/>
        <v>64</v>
      </c>
      <c r="K578" s="1">
        <f t="shared" si="56"/>
        <v>5</v>
      </c>
      <c r="L578" s="1">
        <f t="shared" si="57"/>
        <v>61</v>
      </c>
      <c r="M578" s="1">
        <f t="shared" si="58"/>
        <v>0</v>
      </c>
      <c r="N578" s="1">
        <f t="shared" si="59"/>
        <v>132</v>
      </c>
    </row>
    <row r="579" spans="1:14" x14ac:dyDescent="0.25">
      <c r="A579" s="1">
        <v>1397</v>
      </c>
      <c r="H579" s="1" t="str">
        <f>IF('Calculated Results'!F$2="","",IF(B579="","",IF(COUNTIF('Calculated Results'!B:B,Entries!A579)=0,"DNF",MATCH(A579,'Calculated Results'!B:B,0)-1)))</f>
        <v/>
      </c>
      <c r="I579" s="1">
        <f t="shared" si="54"/>
        <v>2</v>
      </c>
      <c r="J579" s="1">
        <f t="shared" si="55"/>
        <v>64</v>
      </c>
      <c r="K579" s="1">
        <f t="shared" si="56"/>
        <v>5</v>
      </c>
      <c r="L579" s="1">
        <f t="shared" si="57"/>
        <v>61</v>
      </c>
      <c r="M579" s="1">
        <f t="shared" si="58"/>
        <v>0</v>
      </c>
      <c r="N579" s="1">
        <f t="shared" si="59"/>
        <v>132</v>
      </c>
    </row>
    <row r="580" spans="1:14" x14ac:dyDescent="0.25">
      <c r="A580" s="1">
        <v>1398</v>
      </c>
      <c r="H580" s="1" t="str">
        <f>IF('Calculated Results'!F$2="","",IF(B580="","",IF(COUNTIF('Calculated Results'!B:B,Entries!A580)=0,"DNF",MATCH(A580,'Calculated Results'!B:B,0)-1)))</f>
        <v/>
      </c>
      <c r="I580" s="1">
        <f t="shared" si="54"/>
        <v>2</v>
      </c>
      <c r="J580" s="1">
        <f t="shared" si="55"/>
        <v>64</v>
      </c>
      <c r="K580" s="1">
        <f t="shared" si="56"/>
        <v>5</v>
      </c>
      <c r="L580" s="1">
        <f t="shared" si="57"/>
        <v>61</v>
      </c>
      <c r="M580" s="1">
        <f t="shared" si="58"/>
        <v>0</v>
      </c>
      <c r="N580" s="1">
        <f t="shared" si="59"/>
        <v>132</v>
      </c>
    </row>
    <row r="581" spans="1:14" x14ac:dyDescent="0.25">
      <c r="A581" s="1">
        <v>1399</v>
      </c>
      <c r="H581" s="1" t="str">
        <f>IF('Calculated Results'!F$2="","",IF(B581="","",IF(COUNTIF('Calculated Results'!B:B,Entries!A581)=0,"DNF",MATCH(A581,'Calculated Results'!B:B,0)-1)))</f>
        <v/>
      </c>
      <c r="I581" s="1">
        <f t="shared" si="54"/>
        <v>2</v>
      </c>
      <c r="J581" s="1">
        <f t="shared" si="55"/>
        <v>64</v>
      </c>
      <c r="K581" s="1">
        <f t="shared" si="56"/>
        <v>5</v>
      </c>
      <c r="L581" s="1">
        <f t="shared" si="57"/>
        <v>61</v>
      </c>
      <c r="M581" s="1">
        <f t="shared" si="58"/>
        <v>0</v>
      </c>
      <c r="N581" s="1">
        <f t="shared" si="59"/>
        <v>132</v>
      </c>
    </row>
    <row r="582" spans="1:14" x14ac:dyDescent="0.25">
      <c r="A582" s="1">
        <v>1400</v>
      </c>
      <c r="H582" s="1" t="str">
        <f>IF('Calculated Results'!F$2="","",IF(B582="","",IF(COUNTIF('Calculated Results'!B:B,Entries!A582)=0,"DNF",MATCH(A582,'Calculated Results'!B:B,0)-1)))</f>
        <v/>
      </c>
      <c r="I582" s="1">
        <f t="shared" si="54"/>
        <v>2</v>
      </c>
      <c r="J582" s="1">
        <f t="shared" si="55"/>
        <v>64</v>
      </c>
      <c r="K582" s="1">
        <f t="shared" si="56"/>
        <v>5</v>
      </c>
      <c r="L582" s="1">
        <f t="shared" si="57"/>
        <v>61</v>
      </c>
      <c r="M582" s="1">
        <f t="shared" si="58"/>
        <v>0</v>
      </c>
      <c r="N582" s="1">
        <f t="shared" si="59"/>
        <v>132</v>
      </c>
    </row>
    <row r="583" spans="1:14" x14ac:dyDescent="0.25">
      <c r="A583" s="1">
        <v>1401</v>
      </c>
      <c r="H583" s="1" t="str">
        <f>IF('Calculated Results'!F$2="","",IF(B583="","",IF(COUNTIF('Calculated Results'!B:B,Entries!A583)=0,"DNF",MATCH(A583,'Calculated Results'!B:B,0)-1)))</f>
        <v/>
      </c>
      <c r="I583" s="1">
        <f t="shared" si="54"/>
        <v>2</v>
      </c>
      <c r="J583" s="1">
        <f t="shared" si="55"/>
        <v>64</v>
      </c>
      <c r="K583" s="1">
        <f t="shared" si="56"/>
        <v>5</v>
      </c>
      <c r="L583" s="1">
        <f t="shared" si="57"/>
        <v>61</v>
      </c>
      <c r="M583" s="1">
        <f t="shared" si="58"/>
        <v>0</v>
      </c>
      <c r="N583" s="1">
        <f t="shared" si="59"/>
        <v>132</v>
      </c>
    </row>
    <row r="584" spans="1:14" x14ac:dyDescent="0.25">
      <c r="A584" s="1">
        <v>1402</v>
      </c>
      <c r="H584" s="1" t="str">
        <f>IF('Calculated Results'!F$2="","",IF(B584="","",IF(COUNTIF('Calculated Results'!B:B,Entries!A584)=0,"DNF",MATCH(A584,'Calculated Results'!B:B,0)-1)))</f>
        <v/>
      </c>
      <c r="I584" s="1">
        <f t="shared" si="54"/>
        <v>2</v>
      </c>
      <c r="J584" s="1">
        <f t="shared" si="55"/>
        <v>64</v>
      </c>
      <c r="K584" s="1">
        <f t="shared" si="56"/>
        <v>5</v>
      </c>
      <c r="L584" s="1">
        <f t="shared" si="57"/>
        <v>61</v>
      </c>
      <c r="M584" s="1">
        <f t="shared" si="58"/>
        <v>0</v>
      </c>
      <c r="N584" s="1">
        <f t="shared" si="59"/>
        <v>132</v>
      </c>
    </row>
    <row r="585" spans="1:14" x14ac:dyDescent="0.25">
      <c r="A585" s="1">
        <v>1403</v>
      </c>
      <c r="H585" s="1" t="str">
        <f>IF('Calculated Results'!F$2="","",IF(B585="","",IF(COUNTIF('Calculated Results'!B:B,Entries!A585)=0,"DNF",MATCH(A585,'Calculated Results'!B:B,0)-1)))</f>
        <v/>
      </c>
      <c r="I585" s="1">
        <f t="shared" si="54"/>
        <v>2</v>
      </c>
      <c r="J585" s="1">
        <f t="shared" si="55"/>
        <v>64</v>
      </c>
      <c r="K585" s="1">
        <f t="shared" si="56"/>
        <v>5</v>
      </c>
      <c r="L585" s="1">
        <f t="shared" si="57"/>
        <v>61</v>
      </c>
      <c r="M585" s="1">
        <f t="shared" si="58"/>
        <v>0</v>
      </c>
      <c r="N585" s="1">
        <f t="shared" si="59"/>
        <v>132</v>
      </c>
    </row>
    <row r="586" spans="1:14" x14ac:dyDescent="0.25">
      <c r="A586" s="1">
        <v>1404</v>
      </c>
      <c r="H586" s="1" t="str">
        <f>IF('Calculated Results'!F$2="","",IF(B586="","",IF(COUNTIF('Calculated Results'!B:B,Entries!A586)=0,"DNF",MATCH(A586,'Calculated Results'!B:B,0)-1)))</f>
        <v/>
      </c>
      <c r="I586" s="1">
        <f t="shared" si="54"/>
        <v>2</v>
      </c>
      <c r="J586" s="1">
        <f t="shared" si="55"/>
        <v>64</v>
      </c>
      <c r="K586" s="1">
        <f t="shared" si="56"/>
        <v>5</v>
      </c>
      <c r="L586" s="1">
        <f t="shared" si="57"/>
        <v>61</v>
      </c>
      <c r="M586" s="1">
        <f t="shared" si="58"/>
        <v>0</v>
      </c>
      <c r="N586" s="1">
        <f t="shared" si="59"/>
        <v>132</v>
      </c>
    </row>
    <row r="587" spans="1:14" x14ac:dyDescent="0.25">
      <c r="A587" s="1">
        <v>1405</v>
      </c>
      <c r="H587" s="1" t="str">
        <f>IF('Calculated Results'!F$2="","",IF(B587="","",IF(COUNTIF('Calculated Results'!B:B,Entries!A587)=0,"DNF",MATCH(A587,'Calculated Results'!B:B,0)-1)))</f>
        <v/>
      </c>
      <c r="I587" s="1">
        <f t="shared" si="54"/>
        <v>2</v>
      </c>
      <c r="J587" s="1">
        <f t="shared" si="55"/>
        <v>64</v>
      </c>
      <c r="K587" s="1">
        <f t="shared" si="56"/>
        <v>5</v>
      </c>
      <c r="L587" s="1">
        <f t="shared" si="57"/>
        <v>61</v>
      </c>
      <c r="M587" s="1">
        <f t="shared" si="58"/>
        <v>0</v>
      </c>
      <c r="N587" s="1">
        <f t="shared" si="59"/>
        <v>132</v>
      </c>
    </row>
    <row r="588" spans="1:14" x14ac:dyDescent="0.25">
      <c r="A588" s="1">
        <v>1406</v>
      </c>
      <c r="H588" s="1" t="str">
        <f>IF('Calculated Results'!F$2="","",IF(B588="","",IF(COUNTIF('Calculated Results'!B:B,Entries!A588)=0,"DNF",MATCH(A588,'Calculated Results'!B:B,0)-1)))</f>
        <v/>
      </c>
      <c r="I588" s="1">
        <f t="shared" si="54"/>
        <v>2</v>
      </c>
      <c r="J588" s="1">
        <f t="shared" si="55"/>
        <v>64</v>
      </c>
      <c r="K588" s="1">
        <f t="shared" si="56"/>
        <v>5</v>
      </c>
      <c r="L588" s="1">
        <f t="shared" si="57"/>
        <v>61</v>
      </c>
      <c r="M588" s="1">
        <f t="shared" si="58"/>
        <v>0</v>
      </c>
      <c r="N588" s="1">
        <f t="shared" si="59"/>
        <v>132</v>
      </c>
    </row>
    <row r="589" spans="1:14" x14ac:dyDescent="0.25">
      <c r="A589" s="1">
        <v>1407</v>
      </c>
      <c r="H589" s="1" t="str">
        <f>IF('Calculated Results'!F$2="","",IF(B589="","",IF(COUNTIF('Calculated Results'!B:B,Entries!A589)=0,"DNF",MATCH(A589,'Calculated Results'!B:B,0)-1)))</f>
        <v/>
      </c>
      <c r="I589" s="1">
        <f t="shared" si="54"/>
        <v>2</v>
      </c>
      <c r="J589" s="1">
        <f t="shared" si="55"/>
        <v>64</v>
      </c>
      <c r="K589" s="1">
        <f t="shared" si="56"/>
        <v>5</v>
      </c>
      <c r="L589" s="1">
        <f t="shared" si="57"/>
        <v>61</v>
      </c>
      <c r="M589" s="1">
        <f t="shared" si="58"/>
        <v>0</v>
      </c>
      <c r="N589" s="1">
        <f t="shared" si="59"/>
        <v>132</v>
      </c>
    </row>
    <row r="590" spans="1:14" x14ac:dyDescent="0.25">
      <c r="A590" s="1">
        <v>1408</v>
      </c>
      <c r="H590" s="1" t="str">
        <f>IF('Calculated Results'!F$2="","",IF(B590="","",IF(COUNTIF('Calculated Results'!B:B,Entries!A590)=0,"DNF",MATCH(A590,'Calculated Results'!B:B,0)-1)))</f>
        <v/>
      </c>
      <c r="I590" s="1">
        <f t="shared" si="54"/>
        <v>2</v>
      </c>
      <c r="J590" s="1">
        <f t="shared" si="55"/>
        <v>64</v>
      </c>
      <c r="K590" s="1">
        <f t="shared" si="56"/>
        <v>5</v>
      </c>
      <c r="L590" s="1">
        <f t="shared" si="57"/>
        <v>61</v>
      </c>
      <c r="M590" s="1">
        <f t="shared" si="58"/>
        <v>0</v>
      </c>
      <c r="N590" s="1">
        <f t="shared" si="59"/>
        <v>132</v>
      </c>
    </row>
    <row r="591" spans="1:14" x14ac:dyDescent="0.25">
      <c r="A591" s="1">
        <v>1409</v>
      </c>
      <c r="H591" s="1" t="str">
        <f>IF('Calculated Results'!F$2="","",IF(B591="","",IF(COUNTIF('Calculated Results'!B:B,Entries!A591)=0,"DNF",MATCH(A591,'Calculated Results'!B:B,0)-1)))</f>
        <v/>
      </c>
      <c r="I591" s="1">
        <f t="shared" si="54"/>
        <v>2</v>
      </c>
      <c r="J591" s="1">
        <f t="shared" si="55"/>
        <v>64</v>
      </c>
      <c r="K591" s="1">
        <f t="shared" si="56"/>
        <v>5</v>
      </c>
      <c r="L591" s="1">
        <f t="shared" si="57"/>
        <v>61</v>
      </c>
      <c r="M591" s="1">
        <f t="shared" si="58"/>
        <v>0</v>
      </c>
      <c r="N591" s="1">
        <f t="shared" si="59"/>
        <v>132</v>
      </c>
    </row>
    <row r="592" spans="1:14" x14ac:dyDescent="0.25">
      <c r="A592" s="1">
        <v>1410</v>
      </c>
      <c r="H592" s="1" t="str">
        <f>IF('Calculated Results'!F$2="","",IF(B592="","",IF(COUNTIF('Calculated Results'!B:B,Entries!A592)=0,"DNF",MATCH(A592,'Calculated Results'!B:B,0)-1)))</f>
        <v/>
      </c>
      <c r="I592" s="1">
        <f t="shared" si="54"/>
        <v>2</v>
      </c>
      <c r="J592" s="1">
        <f t="shared" si="55"/>
        <v>64</v>
      </c>
      <c r="K592" s="1">
        <f t="shared" si="56"/>
        <v>5</v>
      </c>
      <c r="L592" s="1">
        <f t="shared" si="57"/>
        <v>61</v>
      </c>
      <c r="M592" s="1">
        <f t="shared" si="58"/>
        <v>0</v>
      </c>
      <c r="N592" s="1">
        <f t="shared" si="59"/>
        <v>132</v>
      </c>
    </row>
    <row r="593" spans="1:14" x14ac:dyDescent="0.25">
      <c r="A593" s="1">
        <v>1411</v>
      </c>
      <c r="H593" s="1" t="str">
        <f>IF('Calculated Results'!F$2="","",IF(B593="","",IF(COUNTIF('Calculated Results'!B:B,Entries!A593)=0,"DNF",MATCH(A593,'Calculated Results'!B:B,0)-1)))</f>
        <v/>
      </c>
      <c r="I593" s="1">
        <f t="shared" si="54"/>
        <v>2</v>
      </c>
      <c r="J593" s="1">
        <f t="shared" si="55"/>
        <v>64</v>
      </c>
      <c r="K593" s="1">
        <f t="shared" si="56"/>
        <v>5</v>
      </c>
      <c r="L593" s="1">
        <f t="shared" si="57"/>
        <v>61</v>
      </c>
      <c r="M593" s="1">
        <f t="shared" si="58"/>
        <v>0</v>
      </c>
      <c r="N593" s="1">
        <f t="shared" si="59"/>
        <v>132</v>
      </c>
    </row>
    <row r="594" spans="1:14" x14ac:dyDescent="0.25">
      <c r="A594" s="1">
        <v>1412</v>
      </c>
      <c r="H594" s="1" t="str">
        <f>IF('Calculated Results'!F$2="","",IF(B594="","",IF(COUNTIF('Calculated Results'!B:B,Entries!A594)=0,"DNF",MATCH(A594,'Calculated Results'!B:B,0)-1)))</f>
        <v/>
      </c>
      <c r="I594" s="1">
        <f t="shared" si="54"/>
        <v>2</v>
      </c>
      <c r="J594" s="1">
        <f t="shared" si="55"/>
        <v>64</v>
      </c>
      <c r="K594" s="1">
        <f t="shared" si="56"/>
        <v>5</v>
      </c>
      <c r="L594" s="1">
        <f t="shared" si="57"/>
        <v>61</v>
      </c>
      <c r="M594" s="1">
        <f t="shared" si="58"/>
        <v>0</v>
      </c>
      <c r="N594" s="1">
        <f t="shared" si="59"/>
        <v>132</v>
      </c>
    </row>
    <row r="595" spans="1:14" x14ac:dyDescent="0.25">
      <c r="A595" s="1">
        <v>1413</v>
      </c>
      <c r="H595" s="1" t="str">
        <f>IF('Calculated Results'!F$2="","",IF(B595="","",IF(COUNTIF('Calculated Results'!B:B,Entries!A595)=0,"DNF",MATCH(A595,'Calculated Results'!B:B,0)-1)))</f>
        <v/>
      </c>
      <c r="I595" s="1">
        <f t="shared" si="54"/>
        <v>2</v>
      </c>
      <c r="J595" s="1">
        <f t="shared" si="55"/>
        <v>64</v>
      </c>
      <c r="K595" s="1">
        <f t="shared" si="56"/>
        <v>5</v>
      </c>
      <c r="L595" s="1">
        <f t="shared" si="57"/>
        <v>61</v>
      </c>
      <c r="M595" s="1">
        <f t="shared" si="58"/>
        <v>0</v>
      </c>
      <c r="N595" s="1">
        <f t="shared" si="59"/>
        <v>132</v>
      </c>
    </row>
    <row r="596" spans="1:14" x14ac:dyDescent="0.25">
      <c r="A596" s="1">
        <v>1414</v>
      </c>
      <c r="H596" s="1" t="str">
        <f>IF('Calculated Results'!F$2="","",IF(B596="","",IF(COUNTIF('Calculated Results'!B:B,Entries!A596)=0,"DNF",MATCH(A596,'Calculated Results'!B:B,0)-1)))</f>
        <v/>
      </c>
      <c r="I596" s="1">
        <f t="shared" si="54"/>
        <v>2</v>
      </c>
      <c r="J596" s="1">
        <f t="shared" si="55"/>
        <v>64</v>
      </c>
      <c r="K596" s="1">
        <f t="shared" si="56"/>
        <v>5</v>
      </c>
      <c r="L596" s="1">
        <f t="shared" si="57"/>
        <v>61</v>
      </c>
      <c r="M596" s="1">
        <f t="shared" si="58"/>
        <v>0</v>
      </c>
      <c r="N596" s="1">
        <f t="shared" si="59"/>
        <v>132</v>
      </c>
    </row>
    <row r="597" spans="1:14" x14ac:dyDescent="0.25">
      <c r="A597" s="1">
        <v>1415</v>
      </c>
      <c r="H597" s="1" t="str">
        <f>IF('Calculated Results'!F$2="","",IF(B597="","",IF(COUNTIF('Calculated Results'!B:B,Entries!A597)=0,"DNF",MATCH(A597,'Calculated Results'!B:B,0)-1)))</f>
        <v/>
      </c>
      <c r="I597" s="1">
        <f t="shared" si="54"/>
        <v>2</v>
      </c>
      <c r="J597" s="1">
        <f t="shared" si="55"/>
        <v>64</v>
      </c>
      <c r="K597" s="1">
        <f t="shared" si="56"/>
        <v>5</v>
      </c>
      <c r="L597" s="1">
        <f t="shared" si="57"/>
        <v>61</v>
      </c>
      <c r="M597" s="1">
        <f t="shared" si="58"/>
        <v>0</v>
      </c>
      <c r="N597" s="1">
        <f t="shared" si="59"/>
        <v>132</v>
      </c>
    </row>
    <row r="598" spans="1:14" x14ac:dyDescent="0.25">
      <c r="A598" s="1">
        <v>1416</v>
      </c>
      <c r="H598" s="1" t="str">
        <f>IF('Calculated Results'!F$2="","",IF(B598="","",IF(COUNTIF('Calculated Results'!B:B,Entries!A598)=0,"DNF",MATCH(A598,'Calculated Results'!B:B,0)-1)))</f>
        <v/>
      </c>
      <c r="I598" s="1">
        <f t="shared" si="54"/>
        <v>2</v>
      </c>
      <c r="J598" s="1">
        <f t="shared" si="55"/>
        <v>64</v>
      </c>
      <c r="K598" s="1">
        <f t="shared" si="56"/>
        <v>5</v>
      </c>
      <c r="L598" s="1">
        <f t="shared" si="57"/>
        <v>61</v>
      </c>
      <c r="M598" s="1">
        <f t="shared" si="58"/>
        <v>0</v>
      </c>
      <c r="N598" s="1">
        <f t="shared" si="59"/>
        <v>132</v>
      </c>
    </row>
    <row r="599" spans="1:14" x14ac:dyDescent="0.25">
      <c r="A599" s="1">
        <v>1417</v>
      </c>
      <c r="H599" s="1" t="str">
        <f>IF('Calculated Results'!F$2="","",IF(B599="","",IF(COUNTIF('Calculated Results'!B:B,Entries!A599)=0,"DNF",MATCH(A599,'Calculated Results'!B:B,0)-1)))</f>
        <v/>
      </c>
      <c r="I599" s="1">
        <f t="shared" si="54"/>
        <v>2</v>
      </c>
      <c r="J599" s="1">
        <f t="shared" si="55"/>
        <v>64</v>
      </c>
      <c r="K599" s="1">
        <f t="shared" si="56"/>
        <v>5</v>
      </c>
      <c r="L599" s="1">
        <f t="shared" si="57"/>
        <v>61</v>
      </c>
      <c r="M599" s="1">
        <f t="shared" si="58"/>
        <v>0</v>
      </c>
      <c r="N599" s="1">
        <f t="shared" si="59"/>
        <v>132</v>
      </c>
    </row>
    <row r="600" spans="1:14" x14ac:dyDescent="0.25">
      <c r="A600" s="1">
        <v>1418</v>
      </c>
      <c r="H600" s="1" t="str">
        <f>IF('Calculated Results'!F$2="","",IF(B600="","",IF(COUNTIF('Calculated Results'!B:B,Entries!A600)=0,"DNF",MATCH(A600,'Calculated Results'!B:B,0)-1)))</f>
        <v/>
      </c>
      <c r="I600" s="1">
        <f t="shared" si="54"/>
        <v>2</v>
      </c>
      <c r="J600" s="1">
        <f t="shared" si="55"/>
        <v>64</v>
      </c>
      <c r="K600" s="1">
        <f t="shared" si="56"/>
        <v>5</v>
      </c>
      <c r="L600" s="1">
        <f t="shared" si="57"/>
        <v>61</v>
      </c>
      <c r="M600" s="1">
        <f t="shared" si="58"/>
        <v>0</v>
      </c>
      <c r="N600" s="1">
        <f t="shared" si="59"/>
        <v>132</v>
      </c>
    </row>
    <row r="601" spans="1:14" x14ac:dyDescent="0.25">
      <c r="A601" s="1">
        <v>1419</v>
      </c>
      <c r="H601" s="1" t="str">
        <f>IF('Calculated Results'!F$2="","",IF(B601="","",IF(COUNTIF('Calculated Results'!B:B,Entries!A601)=0,"DNF",MATCH(A601,'Calculated Results'!B:B,0)-1)))</f>
        <v/>
      </c>
      <c r="I601" s="1">
        <f t="shared" si="54"/>
        <v>2</v>
      </c>
      <c r="J601" s="1">
        <f t="shared" si="55"/>
        <v>64</v>
      </c>
      <c r="K601" s="1">
        <f t="shared" si="56"/>
        <v>5</v>
      </c>
      <c r="L601" s="1">
        <f t="shared" si="57"/>
        <v>61</v>
      </c>
      <c r="M601" s="1">
        <f t="shared" si="58"/>
        <v>0</v>
      </c>
      <c r="N601" s="1">
        <f t="shared" si="59"/>
        <v>132</v>
      </c>
    </row>
    <row r="602" spans="1:14" x14ac:dyDescent="0.25">
      <c r="A602" s="1">
        <v>1420</v>
      </c>
      <c r="H602" s="1" t="str">
        <f>IF('Calculated Results'!F$2="","",IF(B602="","",IF(COUNTIF('Calculated Results'!B:B,Entries!A602)=0,"DNF",MATCH(A602,'Calculated Results'!B:B,0)-1)))</f>
        <v/>
      </c>
      <c r="I602" s="1">
        <f t="shared" si="54"/>
        <v>2</v>
      </c>
      <c r="J602" s="1">
        <f t="shared" si="55"/>
        <v>64</v>
      </c>
      <c r="K602" s="1">
        <f t="shared" si="56"/>
        <v>5</v>
      </c>
      <c r="L602" s="1">
        <f t="shared" si="57"/>
        <v>61</v>
      </c>
      <c r="M602" s="1">
        <f t="shared" si="58"/>
        <v>0</v>
      </c>
      <c r="N602" s="1">
        <f t="shared" si="59"/>
        <v>132</v>
      </c>
    </row>
    <row r="603" spans="1:14" x14ac:dyDescent="0.25">
      <c r="A603" s="1">
        <v>1421</v>
      </c>
      <c r="H603" s="1" t="str">
        <f>IF('Calculated Results'!F$2="","",IF(B603="","",IF(COUNTIF('Calculated Results'!B:B,Entries!A603)=0,"DNF",MATCH(A603,'Calculated Results'!B:B,0)-1)))</f>
        <v/>
      </c>
      <c r="I603" s="1">
        <f t="shared" si="54"/>
        <v>2</v>
      </c>
      <c r="J603" s="1">
        <f t="shared" si="55"/>
        <v>64</v>
      </c>
      <c r="K603" s="1">
        <f t="shared" si="56"/>
        <v>5</v>
      </c>
      <c r="L603" s="1">
        <f t="shared" si="57"/>
        <v>61</v>
      </c>
      <c r="M603" s="1">
        <f t="shared" si="58"/>
        <v>0</v>
      </c>
      <c r="N603" s="1">
        <f t="shared" si="59"/>
        <v>132</v>
      </c>
    </row>
    <row r="604" spans="1:14" x14ac:dyDescent="0.25">
      <c r="A604" s="1">
        <v>1422</v>
      </c>
      <c r="H604" s="1" t="str">
        <f>IF('Calculated Results'!F$2="","",IF(B604="","",IF(COUNTIF('Calculated Results'!B:B,Entries!A604)=0,"DNF",MATCH(A604,'Calculated Results'!B:B,0)-1)))</f>
        <v/>
      </c>
      <c r="I604" s="1">
        <f t="shared" si="54"/>
        <v>2</v>
      </c>
      <c r="J604" s="1">
        <f t="shared" si="55"/>
        <v>64</v>
      </c>
      <c r="K604" s="1">
        <f t="shared" si="56"/>
        <v>5</v>
      </c>
      <c r="L604" s="1">
        <f t="shared" si="57"/>
        <v>61</v>
      </c>
      <c r="M604" s="1">
        <f t="shared" si="58"/>
        <v>0</v>
      </c>
      <c r="N604" s="1">
        <f t="shared" si="59"/>
        <v>132</v>
      </c>
    </row>
    <row r="605" spans="1:14" x14ac:dyDescent="0.25">
      <c r="A605" s="1">
        <v>1423</v>
      </c>
      <c r="H605" s="1" t="str">
        <f>IF('Calculated Results'!F$2="","",IF(B605="","",IF(COUNTIF('Calculated Results'!B:B,Entries!A605)=0,"DNF",MATCH(A605,'Calculated Results'!B:B,0)-1)))</f>
        <v/>
      </c>
      <c r="I605" s="1">
        <f t="shared" si="54"/>
        <v>2</v>
      </c>
      <c r="J605" s="1">
        <f t="shared" si="55"/>
        <v>64</v>
      </c>
      <c r="K605" s="1">
        <f t="shared" si="56"/>
        <v>5</v>
      </c>
      <c r="L605" s="1">
        <f t="shared" si="57"/>
        <v>61</v>
      </c>
      <c r="M605" s="1">
        <f t="shared" si="58"/>
        <v>0</v>
      </c>
      <c r="N605" s="1">
        <f t="shared" si="59"/>
        <v>132</v>
      </c>
    </row>
    <row r="606" spans="1:14" x14ac:dyDescent="0.25">
      <c r="A606" s="1">
        <v>1424</v>
      </c>
      <c r="H606" s="1" t="str">
        <f>IF('Calculated Results'!F$2="","",IF(B606="","",IF(COUNTIF('Calculated Results'!B:B,Entries!A606)=0,"DNF",MATCH(A606,'Calculated Results'!B:B,0)-1)))</f>
        <v/>
      </c>
      <c r="I606" s="1">
        <f t="shared" si="54"/>
        <v>2</v>
      </c>
      <c r="J606" s="1">
        <f t="shared" si="55"/>
        <v>64</v>
      </c>
      <c r="K606" s="1">
        <f t="shared" si="56"/>
        <v>5</v>
      </c>
      <c r="L606" s="1">
        <f t="shared" si="57"/>
        <v>61</v>
      </c>
      <c r="M606" s="1">
        <f t="shared" si="58"/>
        <v>0</v>
      </c>
      <c r="N606" s="1">
        <f t="shared" si="59"/>
        <v>132</v>
      </c>
    </row>
    <row r="607" spans="1:14" x14ac:dyDescent="0.25">
      <c r="A607" s="1">
        <v>1425</v>
      </c>
      <c r="H607" s="1" t="str">
        <f>IF('Calculated Results'!F$2="","",IF(B607="","",IF(COUNTIF('Calculated Results'!B:B,Entries!A607)=0,"DNF",MATCH(A607,'Calculated Results'!B:B,0)-1)))</f>
        <v/>
      </c>
      <c r="I607" s="1">
        <f t="shared" si="54"/>
        <v>2</v>
      </c>
      <c r="J607" s="1">
        <f t="shared" si="55"/>
        <v>64</v>
      </c>
      <c r="K607" s="1">
        <f t="shared" si="56"/>
        <v>5</v>
      </c>
      <c r="L607" s="1">
        <f t="shared" si="57"/>
        <v>61</v>
      </c>
      <c r="M607" s="1">
        <f t="shared" si="58"/>
        <v>0</v>
      </c>
      <c r="N607" s="1">
        <f t="shared" si="59"/>
        <v>132</v>
      </c>
    </row>
    <row r="608" spans="1:14" x14ac:dyDescent="0.25">
      <c r="A608" s="1">
        <v>1426</v>
      </c>
      <c r="H608" s="1" t="str">
        <f>IF('Calculated Results'!F$2="","",IF(B608="","",IF(COUNTIF('Calculated Results'!B:B,Entries!A608)=0,"DNF",MATCH(A608,'Calculated Results'!B:B,0)-1)))</f>
        <v/>
      </c>
      <c r="I608" s="1">
        <f t="shared" si="54"/>
        <v>2</v>
      </c>
      <c r="J608" s="1">
        <f t="shared" si="55"/>
        <v>64</v>
      </c>
      <c r="K608" s="1">
        <f t="shared" si="56"/>
        <v>5</v>
      </c>
      <c r="L608" s="1">
        <f t="shared" si="57"/>
        <v>61</v>
      </c>
      <c r="M608" s="1">
        <f t="shared" si="58"/>
        <v>0</v>
      </c>
      <c r="N608" s="1">
        <f t="shared" si="59"/>
        <v>132</v>
      </c>
    </row>
    <row r="609" spans="1:14" x14ac:dyDescent="0.25">
      <c r="A609" s="1">
        <v>1427</v>
      </c>
      <c r="H609" s="1" t="str">
        <f>IF('Calculated Results'!F$2="","",IF(B609="","",IF(COUNTIF('Calculated Results'!B:B,Entries!A609)=0,"DNF",MATCH(A609,'Calculated Results'!B:B,0)-1)))</f>
        <v/>
      </c>
      <c r="I609" s="1">
        <f t="shared" si="54"/>
        <v>2</v>
      </c>
      <c r="J609" s="1">
        <f t="shared" si="55"/>
        <v>64</v>
      </c>
      <c r="K609" s="1">
        <f t="shared" si="56"/>
        <v>5</v>
      </c>
      <c r="L609" s="1">
        <f t="shared" si="57"/>
        <v>61</v>
      </c>
      <c r="M609" s="1">
        <f t="shared" si="58"/>
        <v>0</v>
      </c>
      <c r="N609" s="1">
        <f t="shared" si="59"/>
        <v>132</v>
      </c>
    </row>
    <row r="610" spans="1:14" x14ac:dyDescent="0.25">
      <c r="A610" s="1">
        <v>1428</v>
      </c>
      <c r="H610" s="1" t="str">
        <f>IF('Calculated Results'!F$2="","",IF(B610="","",IF(COUNTIF('Calculated Results'!B:B,Entries!A610)=0,"DNF",MATCH(A610,'Calculated Results'!B:B,0)-1)))</f>
        <v/>
      </c>
      <c r="I610" s="1">
        <f t="shared" si="54"/>
        <v>2</v>
      </c>
      <c r="J610" s="1">
        <f t="shared" si="55"/>
        <v>64</v>
      </c>
      <c r="K610" s="1">
        <f t="shared" si="56"/>
        <v>5</v>
      </c>
      <c r="L610" s="1">
        <f t="shared" si="57"/>
        <v>61</v>
      </c>
      <c r="M610" s="1">
        <f t="shared" si="58"/>
        <v>0</v>
      </c>
      <c r="N610" s="1">
        <f t="shared" si="59"/>
        <v>132</v>
      </c>
    </row>
    <row r="611" spans="1:14" x14ac:dyDescent="0.25">
      <c r="A611" s="1">
        <v>1429</v>
      </c>
      <c r="H611" s="1" t="str">
        <f>IF('Calculated Results'!F$2="","",IF(B611="","",IF(COUNTIF('Calculated Results'!B:B,Entries!A611)=0,"DNF",MATCH(A611,'Calculated Results'!B:B,0)-1)))</f>
        <v/>
      </c>
      <c r="I611" s="1">
        <f t="shared" si="54"/>
        <v>2</v>
      </c>
      <c r="J611" s="1">
        <f t="shared" si="55"/>
        <v>64</v>
      </c>
      <c r="K611" s="1">
        <f t="shared" si="56"/>
        <v>5</v>
      </c>
      <c r="L611" s="1">
        <f t="shared" si="57"/>
        <v>61</v>
      </c>
      <c r="M611" s="1">
        <f t="shared" si="58"/>
        <v>0</v>
      </c>
      <c r="N611" s="1">
        <f t="shared" si="59"/>
        <v>132</v>
      </c>
    </row>
    <row r="612" spans="1:14" x14ac:dyDescent="0.25">
      <c r="A612" s="1">
        <v>1430</v>
      </c>
      <c r="H612" s="1" t="str">
        <f>IF('Calculated Results'!F$2="","",IF(B612="","",IF(COUNTIF('Calculated Results'!B:B,Entries!A612)=0,"DNF",MATCH(A612,'Calculated Results'!B:B,0)-1)))</f>
        <v/>
      </c>
      <c r="I612" s="1">
        <f t="shared" si="54"/>
        <v>2</v>
      </c>
      <c r="J612" s="1">
        <f t="shared" si="55"/>
        <v>64</v>
      </c>
      <c r="K612" s="1">
        <f t="shared" si="56"/>
        <v>5</v>
      </c>
      <c r="L612" s="1">
        <f t="shared" si="57"/>
        <v>61</v>
      </c>
      <c r="M612" s="1">
        <f t="shared" si="58"/>
        <v>0</v>
      </c>
      <c r="N612" s="1">
        <f t="shared" si="59"/>
        <v>132</v>
      </c>
    </row>
    <row r="613" spans="1:14" x14ac:dyDescent="0.25">
      <c r="A613" s="1">
        <v>1431</v>
      </c>
      <c r="H613" s="1" t="str">
        <f>IF('Calculated Results'!F$2="","",IF(B613="","",IF(COUNTIF('Calculated Results'!B:B,Entries!A613)=0,"DNF",MATCH(A613,'Calculated Results'!B:B,0)-1)))</f>
        <v/>
      </c>
      <c r="I613" s="1">
        <f t="shared" si="54"/>
        <v>2</v>
      </c>
      <c r="J613" s="1">
        <f t="shared" si="55"/>
        <v>64</v>
      </c>
      <c r="K613" s="1">
        <f t="shared" si="56"/>
        <v>5</v>
      </c>
      <c r="L613" s="1">
        <f t="shared" si="57"/>
        <v>61</v>
      </c>
      <c r="M613" s="1">
        <f t="shared" si="58"/>
        <v>0</v>
      </c>
      <c r="N613" s="1">
        <f t="shared" si="59"/>
        <v>132</v>
      </c>
    </row>
    <row r="614" spans="1:14" x14ac:dyDescent="0.25">
      <c r="A614" s="1">
        <v>1432</v>
      </c>
      <c r="H614" s="1" t="str">
        <f>IF('Calculated Results'!F$2="","",IF(B614="","",IF(COUNTIF('Calculated Results'!B:B,Entries!A614)=0,"DNF",MATCH(A614,'Calculated Results'!B:B,0)-1)))</f>
        <v/>
      </c>
      <c r="I614" s="1">
        <f t="shared" si="54"/>
        <v>2</v>
      </c>
      <c r="J614" s="1">
        <f t="shared" si="55"/>
        <v>64</v>
      </c>
      <c r="K614" s="1">
        <f t="shared" si="56"/>
        <v>5</v>
      </c>
      <c r="L614" s="1">
        <f t="shared" si="57"/>
        <v>61</v>
      </c>
      <c r="M614" s="1">
        <f t="shared" si="58"/>
        <v>0</v>
      </c>
      <c r="N614" s="1">
        <f t="shared" si="59"/>
        <v>132</v>
      </c>
    </row>
    <row r="615" spans="1:14" x14ac:dyDescent="0.25">
      <c r="A615" s="1">
        <v>1433</v>
      </c>
      <c r="H615" s="1" t="str">
        <f>IF('Calculated Results'!F$2="","",IF(B615="","",IF(COUNTIF('Calculated Results'!B:B,Entries!A615)=0,"DNF",MATCH(A615,'Calculated Results'!B:B,0)-1)))</f>
        <v/>
      </c>
      <c r="I615" s="1">
        <f t="shared" si="54"/>
        <v>2</v>
      </c>
      <c r="J615" s="1">
        <f t="shared" si="55"/>
        <v>64</v>
      </c>
      <c r="K615" s="1">
        <f t="shared" si="56"/>
        <v>5</v>
      </c>
      <c r="L615" s="1">
        <f t="shared" si="57"/>
        <v>61</v>
      </c>
      <c r="M615" s="1">
        <f t="shared" si="58"/>
        <v>0</v>
      </c>
      <c r="N615" s="1">
        <f t="shared" si="59"/>
        <v>132</v>
      </c>
    </row>
    <row r="616" spans="1:14" x14ac:dyDescent="0.25">
      <c r="A616" s="1">
        <v>1434</v>
      </c>
      <c r="H616" s="1" t="str">
        <f>IF('Calculated Results'!F$2="","",IF(B616="","",IF(COUNTIF('Calculated Results'!B:B,Entries!A616)=0,"DNF",MATCH(A616,'Calculated Results'!B:B,0)-1)))</f>
        <v/>
      </c>
      <c r="I616" s="1">
        <f t="shared" si="54"/>
        <v>2</v>
      </c>
      <c r="J616" s="1">
        <f t="shared" si="55"/>
        <v>64</v>
      </c>
      <c r="K616" s="1">
        <f t="shared" si="56"/>
        <v>5</v>
      </c>
      <c r="L616" s="1">
        <f t="shared" si="57"/>
        <v>61</v>
      </c>
      <c r="M616" s="1">
        <f t="shared" si="58"/>
        <v>0</v>
      </c>
      <c r="N616" s="1">
        <f t="shared" si="59"/>
        <v>132</v>
      </c>
    </row>
    <row r="617" spans="1:14" x14ac:dyDescent="0.25">
      <c r="A617" s="1">
        <v>1435</v>
      </c>
      <c r="H617" s="1" t="str">
        <f>IF('Calculated Results'!F$2="","",IF(B617="","",IF(COUNTIF('Calculated Results'!B:B,Entries!A617)=0,"DNF",MATCH(A617,'Calculated Results'!B:B,0)-1)))</f>
        <v/>
      </c>
      <c r="I617" s="1">
        <f t="shared" si="54"/>
        <v>2</v>
      </c>
      <c r="J617" s="1">
        <f t="shared" si="55"/>
        <v>64</v>
      </c>
      <c r="K617" s="1">
        <f t="shared" si="56"/>
        <v>5</v>
      </c>
      <c r="L617" s="1">
        <f t="shared" si="57"/>
        <v>61</v>
      </c>
      <c r="M617" s="1">
        <f t="shared" si="58"/>
        <v>0</v>
      </c>
      <c r="N617" s="1">
        <f t="shared" si="59"/>
        <v>132</v>
      </c>
    </row>
    <row r="618" spans="1:14" x14ac:dyDescent="0.25">
      <c r="A618" s="1">
        <v>1436</v>
      </c>
      <c r="H618" s="1" t="str">
        <f>IF('Calculated Results'!F$2="","",IF(B618="","",IF(COUNTIF('Calculated Results'!B:B,Entries!A618)=0,"DNF",MATCH(A618,'Calculated Results'!B:B,0)-1)))</f>
        <v/>
      </c>
      <c r="I618" s="1">
        <f t="shared" si="54"/>
        <v>2</v>
      </c>
      <c r="J618" s="1">
        <f t="shared" si="55"/>
        <v>64</v>
      </c>
      <c r="K618" s="1">
        <f t="shared" si="56"/>
        <v>5</v>
      </c>
      <c r="L618" s="1">
        <f t="shared" si="57"/>
        <v>61</v>
      </c>
      <c r="M618" s="1">
        <f t="shared" si="58"/>
        <v>0</v>
      </c>
      <c r="N618" s="1">
        <f t="shared" si="59"/>
        <v>132</v>
      </c>
    </row>
    <row r="619" spans="1:14" x14ac:dyDescent="0.25">
      <c r="A619" s="1">
        <v>1437</v>
      </c>
      <c r="H619" s="1" t="str">
        <f>IF('Calculated Results'!F$2="","",IF(B619="","",IF(COUNTIF('Calculated Results'!B:B,Entries!A619)=0,"DNF",MATCH(A619,'Calculated Results'!B:B,0)-1)))</f>
        <v/>
      </c>
      <c r="I619" s="1">
        <f t="shared" si="54"/>
        <v>2</v>
      </c>
      <c r="J619" s="1">
        <f t="shared" si="55"/>
        <v>64</v>
      </c>
      <c r="K619" s="1">
        <f t="shared" si="56"/>
        <v>5</v>
      </c>
      <c r="L619" s="1">
        <f t="shared" si="57"/>
        <v>61</v>
      </c>
      <c r="M619" s="1">
        <f t="shared" si="58"/>
        <v>0</v>
      </c>
      <c r="N619" s="1">
        <f t="shared" si="59"/>
        <v>132</v>
      </c>
    </row>
    <row r="620" spans="1:14" x14ac:dyDescent="0.25">
      <c r="A620" s="1">
        <v>1438</v>
      </c>
      <c r="H620" s="1" t="str">
        <f>IF('Calculated Results'!F$2="","",IF(B620="","",IF(COUNTIF('Calculated Results'!B:B,Entries!A620)=0,"DNF",MATCH(A620,'Calculated Results'!B:B,0)-1)))</f>
        <v/>
      </c>
      <c r="I620" s="1">
        <f t="shared" si="54"/>
        <v>2</v>
      </c>
      <c r="J620" s="1">
        <f t="shared" si="55"/>
        <v>64</v>
      </c>
      <c r="K620" s="1">
        <f t="shared" si="56"/>
        <v>5</v>
      </c>
      <c r="L620" s="1">
        <f t="shared" si="57"/>
        <v>61</v>
      </c>
      <c r="M620" s="1">
        <f t="shared" si="58"/>
        <v>0</v>
      </c>
      <c r="N620" s="1">
        <f t="shared" si="59"/>
        <v>132</v>
      </c>
    </row>
    <row r="621" spans="1:14" x14ac:dyDescent="0.25">
      <c r="A621" s="1">
        <v>1439</v>
      </c>
      <c r="H621" s="1" t="str">
        <f>IF('Calculated Results'!F$2="","",IF(B621="","",IF(COUNTIF('Calculated Results'!B:B,Entries!A621)=0,"DNF",MATCH(A621,'Calculated Results'!B:B,0)-1)))</f>
        <v/>
      </c>
      <c r="I621" s="1">
        <f t="shared" si="54"/>
        <v>2</v>
      </c>
      <c r="J621" s="1">
        <f t="shared" si="55"/>
        <v>64</v>
      </c>
      <c r="K621" s="1">
        <f t="shared" si="56"/>
        <v>5</v>
      </c>
      <c r="L621" s="1">
        <f t="shared" si="57"/>
        <v>61</v>
      </c>
      <c r="M621" s="1">
        <f t="shared" si="58"/>
        <v>0</v>
      </c>
      <c r="N621" s="1">
        <f t="shared" si="59"/>
        <v>132</v>
      </c>
    </row>
    <row r="622" spans="1:14" x14ac:dyDescent="0.25">
      <c r="A622" s="1">
        <v>1440</v>
      </c>
      <c r="H622" s="1" t="str">
        <f>IF('Calculated Results'!F$2="","",IF(B622="","",IF(COUNTIF('Calculated Results'!B:B,Entries!A622)=0,"DNF",MATCH(A622,'Calculated Results'!B:B,0)-1)))</f>
        <v/>
      </c>
      <c r="I622" s="1">
        <f t="shared" si="54"/>
        <v>2</v>
      </c>
      <c r="J622" s="1">
        <f t="shared" si="55"/>
        <v>64</v>
      </c>
      <c r="K622" s="1">
        <f t="shared" si="56"/>
        <v>5</v>
      </c>
      <c r="L622" s="1">
        <f t="shared" si="57"/>
        <v>61</v>
      </c>
      <c r="M622" s="1">
        <f t="shared" si="58"/>
        <v>0</v>
      </c>
      <c r="N622" s="1">
        <f t="shared" si="59"/>
        <v>132</v>
      </c>
    </row>
    <row r="623" spans="1:14" x14ac:dyDescent="0.25">
      <c r="A623" s="1">
        <v>1441</v>
      </c>
      <c r="H623" s="1" t="str">
        <f>IF('Calculated Results'!F$2="","",IF(B623="","",IF(COUNTIF('Calculated Results'!B:B,Entries!A623)=0,"DNF",MATCH(A623,'Calculated Results'!B:B,0)-1)))</f>
        <v/>
      </c>
      <c r="I623" s="1">
        <f t="shared" si="54"/>
        <v>2</v>
      </c>
      <c r="J623" s="1">
        <f t="shared" si="55"/>
        <v>64</v>
      </c>
      <c r="K623" s="1">
        <f t="shared" si="56"/>
        <v>5</v>
      </c>
      <c r="L623" s="1">
        <f t="shared" si="57"/>
        <v>61</v>
      </c>
      <c r="M623" s="1">
        <f t="shared" si="58"/>
        <v>0</v>
      </c>
      <c r="N623" s="1">
        <f t="shared" si="59"/>
        <v>132</v>
      </c>
    </row>
    <row r="624" spans="1:14" x14ac:dyDescent="0.25">
      <c r="A624" s="1">
        <v>1442</v>
      </c>
      <c r="H624" s="1" t="str">
        <f>IF('Calculated Results'!F$2="","",IF(B624="","",IF(COUNTIF('Calculated Results'!B:B,Entries!A624)=0,"DNF",MATCH(A624,'Calculated Results'!B:B,0)-1)))</f>
        <v/>
      </c>
      <c r="I624" s="1">
        <f t="shared" si="54"/>
        <v>2</v>
      </c>
      <c r="J624" s="1">
        <f t="shared" si="55"/>
        <v>64</v>
      </c>
      <c r="K624" s="1">
        <f t="shared" si="56"/>
        <v>5</v>
      </c>
      <c r="L624" s="1">
        <f t="shared" si="57"/>
        <v>61</v>
      </c>
      <c r="M624" s="1">
        <f t="shared" si="58"/>
        <v>0</v>
      </c>
      <c r="N624" s="1">
        <f t="shared" si="59"/>
        <v>132</v>
      </c>
    </row>
    <row r="625" spans="1:14" x14ac:dyDescent="0.25">
      <c r="A625" s="1">
        <v>1443</v>
      </c>
      <c r="H625" s="1" t="str">
        <f>IF('Calculated Results'!F$2="","",IF(B625="","",IF(COUNTIF('Calculated Results'!B:B,Entries!A625)=0,"DNF",MATCH(A625,'Calculated Results'!B:B,0)-1)))</f>
        <v/>
      </c>
      <c r="I625" s="1">
        <f t="shared" si="54"/>
        <v>2</v>
      </c>
      <c r="J625" s="1">
        <f t="shared" si="55"/>
        <v>64</v>
      </c>
      <c r="K625" s="1">
        <f t="shared" si="56"/>
        <v>5</v>
      </c>
      <c r="L625" s="1">
        <f t="shared" si="57"/>
        <v>61</v>
      </c>
      <c r="M625" s="1">
        <f t="shared" si="58"/>
        <v>0</v>
      </c>
      <c r="N625" s="1">
        <f t="shared" si="59"/>
        <v>132</v>
      </c>
    </row>
    <row r="626" spans="1:14" x14ac:dyDescent="0.25">
      <c r="A626" s="1">
        <v>1444</v>
      </c>
      <c r="H626" s="1" t="str">
        <f>IF('Calculated Results'!F$2="","",IF(B626="","",IF(COUNTIF('Calculated Results'!B:B,Entries!A626)=0,"DNF",MATCH(A626,'Calculated Results'!B:B,0)-1)))</f>
        <v/>
      </c>
      <c r="I626" s="1">
        <f t="shared" si="54"/>
        <v>2</v>
      </c>
      <c r="J626" s="1">
        <f t="shared" si="55"/>
        <v>64</v>
      </c>
      <c r="K626" s="1">
        <f t="shared" si="56"/>
        <v>5</v>
      </c>
      <c r="L626" s="1">
        <f t="shared" si="57"/>
        <v>61</v>
      </c>
      <c r="M626" s="1">
        <f t="shared" si="58"/>
        <v>0</v>
      </c>
      <c r="N626" s="1">
        <f t="shared" si="59"/>
        <v>132</v>
      </c>
    </row>
    <row r="627" spans="1:14" x14ac:dyDescent="0.25">
      <c r="A627" s="1">
        <v>1445</v>
      </c>
      <c r="H627" s="1" t="str">
        <f>IF('Calculated Results'!F$2="","",IF(B627="","",IF(COUNTIF('Calculated Results'!B:B,Entries!A627)=0,"DNF",MATCH(A627,'Calculated Results'!B:B,0)-1)))</f>
        <v/>
      </c>
      <c r="I627" s="1">
        <f t="shared" si="54"/>
        <v>2</v>
      </c>
      <c r="J627" s="1">
        <f t="shared" si="55"/>
        <v>64</v>
      </c>
      <c r="K627" s="1">
        <f t="shared" si="56"/>
        <v>5</v>
      </c>
      <c r="L627" s="1">
        <f t="shared" si="57"/>
        <v>61</v>
      </c>
      <c r="M627" s="1">
        <f t="shared" si="58"/>
        <v>0</v>
      </c>
      <c r="N627" s="1">
        <f t="shared" si="59"/>
        <v>132</v>
      </c>
    </row>
    <row r="628" spans="1:14" x14ac:dyDescent="0.25">
      <c r="A628" s="1">
        <v>1446</v>
      </c>
      <c r="H628" s="1" t="str">
        <f>IF('Calculated Results'!F$2="","",IF(B628="","",IF(COUNTIF('Calculated Results'!B:B,Entries!A628)=0,"DNF",MATCH(A628,'Calculated Results'!B:B,0)-1)))</f>
        <v/>
      </c>
      <c r="I628" s="1">
        <f t="shared" si="54"/>
        <v>2</v>
      </c>
      <c r="J628" s="1">
        <f t="shared" si="55"/>
        <v>64</v>
      </c>
      <c r="K628" s="1">
        <f t="shared" si="56"/>
        <v>5</v>
      </c>
      <c r="L628" s="1">
        <f t="shared" si="57"/>
        <v>61</v>
      </c>
      <c r="M628" s="1">
        <f t="shared" si="58"/>
        <v>0</v>
      </c>
      <c r="N628" s="1">
        <f t="shared" si="59"/>
        <v>132</v>
      </c>
    </row>
    <row r="629" spans="1:14" x14ac:dyDescent="0.25">
      <c r="A629" s="1">
        <v>1447</v>
      </c>
      <c r="H629" s="1" t="str">
        <f>IF('Calculated Results'!F$2="","",IF(B629="","",IF(COUNTIF('Calculated Results'!B:B,Entries!A629)=0,"DNF",MATCH(A629,'Calculated Results'!B:B,0)-1)))</f>
        <v/>
      </c>
      <c r="I629" s="1">
        <f t="shared" si="54"/>
        <v>2</v>
      </c>
      <c r="J629" s="1">
        <f t="shared" si="55"/>
        <v>64</v>
      </c>
      <c r="K629" s="1">
        <f t="shared" si="56"/>
        <v>5</v>
      </c>
      <c r="L629" s="1">
        <f t="shared" si="57"/>
        <v>61</v>
      </c>
      <c r="M629" s="1">
        <f t="shared" si="58"/>
        <v>0</v>
      </c>
      <c r="N629" s="1">
        <f t="shared" si="59"/>
        <v>132</v>
      </c>
    </row>
    <row r="630" spans="1:14" x14ac:dyDescent="0.25">
      <c r="A630" s="1">
        <v>1448</v>
      </c>
      <c r="H630" s="1" t="str">
        <f>IF('Calculated Results'!F$2="","",IF(B630="","",IF(COUNTIF('Calculated Results'!B:B,Entries!A630)=0,"DNF",MATCH(A630,'Calculated Results'!B:B,0)-1)))</f>
        <v/>
      </c>
      <c r="I630" s="1">
        <f t="shared" si="54"/>
        <v>2</v>
      </c>
      <c r="J630" s="1">
        <f t="shared" si="55"/>
        <v>64</v>
      </c>
      <c r="K630" s="1">
        <f t="shared" si="56"/>
        <v>5</v>
      </c>
      <c r="L630" s="1">
        <f t="shared" si="57"/>
        <v>61</v>
      </c>
      <c r="M630" s="1">
        <f t="shared" si="58"/>
        <v>0</v>
      </c>
      <c r="N630" s="1">
        <f t="shared" si="59"/>
        <v>132</v>
      </c>
    </row>
    <row r="631" spans="1:14" x14ac:dyDescent="0.25">
      <c r="A631" s="1">
        <v>1449</v>
      </c>
      <c r="H631" s="1" t="str">
        <f>IF('Calculated Results'!F$2="","",IF(B631="","",IF(COUNTIF('Calculated Results'!B:B,Entries!A631)=0,"DNF",MATCH(A631,'Calculated Results'!B:B,0)-1)))</f>
        <v/>
      </c>
      <c r="I631" s="1">
        <f t="shared" si="54"/>
        <v>2</v>
      </c>
      <c r="J631" s="1">
        <f t="shared" si="55"/>
        <v>64</v>
      </c>
      <c r="K631" s="1">
        <f t="shared" si="56"/>
        <v>5</v>
      </c>
      <c r="L631" s="1">
        <f t="shared" si="57"/>
        <v>61</v>
      </c>
      <c r="M631" s="1">
        <f t="shared" si="58"/>
        <v>0</v>
      </c>
      <c r="N631" s="1">
        <f t="shared" si="59"/>
        <v>132</v>
      </c>
    </row>
    <row r="632" spans="1:14" x14ac:dyDescent="0.25">
      <c r="A632" s="1">
        <v>1450</v>
      </c>
      <c r="H632" s="1" t="str">
        <f>IF('Calculated Results'!F$2="","",IF(B632="","",IF(COUNTIF('Calculated Results'!B:B,Entries!A632)=0,"DNF",MATCH(A632,'Calculated Results'!B:B,0)-1)))</f>
        <v/>
      </c>
      <c r="I632" s="1">
        <f t="shared" si="54"/>
        <v>2</v>
      </c>
      <c r="J632" s="1">
        <f t="shared" si="55"/>
        <v>64</v>
      </c>
      <c r="K632" s="1">
        <f t="shared" si="56"/>
        <v>5</v>
      </c>
      <c r="L632" s="1">
        <f t="shared" si="57"/>
        <v>61</v>
      </c>
      <c r="M632" s="1">
        <f t="shared" si="58"/>
        <v>0</v>
      </c>
      <c r="N632" s="1">
        <f t="shared" si="59"/>
        <v>132</v>
      </c>
    </row>
    <row r="633" spans="1:14" x14ac:dyDescent="0.25">
      <c r="A633" s="1">
        <v>1451</v>
      </c>
      <c r="H633" s="1" t="str">
        <f>IF('Calculated Results'!F$2="","",IF(B633="","",IF(COUNTIF('Calculated Results'!B:B,Entries!A633)=0,"DNF",MATCH(A633,'Calculated Results'!B:B,0)-1)))</f>
        <v/>
      </c>
      <c r="I633" s="1">
        <f t="shared" si="54"/>
        <v>2</v>
      </c>
      <c r="J633" s="1">
        <f t="shared" si="55"/>
        <v>64</v>
      </c>
      <c r="K633" s="1">
        <f t="shared" si="56"/>
        <v>5</v>
      </c>
      <c r="L633" s="1">
        <f t="shared" si="57"/>
        <v>61</v>
      </c>
      <c r="M633" s="1">
        <f t="shared" si="58"/>
        <v>0</v>
      </c>
      <c r="N633" s="1">
        <f t="shared" si="59"/>
        <v>132</v>
      </c>
    </row>
    <row r="634" spans="1:14" x14ac:dyDescent="0.25">
      <c r="A634" s="1">
        <v>1452</v>
      </c>
      <c r="H634" s="1" t="str">
        <f>IF('Calculated Results'!F$2="","",IF(B634="","",IF(COUNTIF('Calculated Results'!B:B,Entries!A634)=0,"DNF",MATCH(A634,'Calculated Results'!B:B,0)-1)))</f>
        <v/>
      </c>
      <c r="I634" s="1">
        <f t="shared" si="54"/>
        <v>2</v>
      </c>
      <c r="J634" s="1">
        <f t="shared" si="55"/>
        <v>64</v>
      </c>
      <c r="K634" s="1">
        <f t="shared" si="56"/>
        <v>5</v>
      </c>
      <c r="L634" s="1">
        <f t="shared" si="57"/>
        <v>61</v>
      </c>
      <c r="M634" s="1">
        <f t="shared" si="58"/>
        <v>0</v>
      </c>
      <c r="N634" s="1">
        <f t="shared" si="59"/>
        <v>132</v>
      </c>
    </row>
    <row r="635" spans="1:14" x14ac:dyDescent="0.25">
      <c r="A635" s="1">
        <v>1453</v>
      </c>
      <c r="H635" s="1" t="str">
        <f>IF('Calculated Results'!F$2="","",IF(B635="","",IF(COUNTIF('Calculated Results'!B:B,Entries!A635)=0,"DNF",MATCH(A635,'Calculated Results'!B:B,0)-1)))</f>
        <v/>
      </c>
      <c r="I635" s="1">
        <f t="shared" ref="I635:I698" si="60">IF(B635&gt;"",IF(E635="",IF(D635&gt;"",I634+1,I634),I634),I634)</f>
        <v>2</v>
      </c>
      <c r="J635" s="1">
        <f t="shared" ref="J635:J698" si="61">IF(B635&gt;"",IF(E635="",IF(D635="",J634+1,J634),J634),J634)</f>
        <v>64</v>
      </c>
      <c r="K635" s="1">
        <f t="shared" ref="K635:K698" si="62">IF(B635&gt;"",IF(E635="L",IF(D635&gt;"",K634+1,K634),K634),K634)</f>
        <v>5</v>
      </c>
      <c r="L635" s="1">
        <f t="shared" ref="L635:L698" si="63">IF(B635&gt;"",IF(E635="L",IF(D635="",L634+1,L634),L634),L634)</f>
        <v>61</v>
      </c>
      <c r="M635" s="1">
        <f t="shared" ref="M635:M698" si="64">IF(B635&gt;"",IF(E635="R",M634+1,M634),M634)</f>
        <v>0</v>
      </c>
      <c r="N635" s="1">
        <f t="shared" ref="N635:N698" si="65">SUM(I635:M635)</f>
        <v>132</v>
      </c>
    </row>
    <row r="636" spans="1:14" x14ac:dyDescent="0.25">
      <c r="A636" s="1">
        <v>1454</v>
      </c>
      <c r="H636" s="1" t="str">
        <f>IF('Calculated Results'!F$2="","",IF(B636="","",IF(COUNTIF('Calculated Results'!B:B,Entries!A636)=0,"DNF",MATCH(A636,'Calculated Results'!B:B,0)-1)))</f>
        <v/>
      </c>
      <c r="I636" s="1">
        <f t="shared" si="60"/>
        <v>2</v>
      </c>
      <c r="J636" s="1">
        <f t="shared" si="61"/>
        <v>64</v>
      </c>
      <c r="K636" s="1">
        <f t="shared" si="62"/>
        <v>5</v>
      </c>
      <c r="L636" s="1">
        <f t="shared" si="63"/>
        <v>61</v>
      </c>
      <c r="M636" s="1">
        <f t="shared" si="64"/>
        <v>0</v>
      </c>
      <c r="N636" s="1">
        <f t="shared" si="65"/>
        <v>132</v>
      </c>
    </row>
    <row r="637" spans="1:14" x14ac:dyDescent="0.25">
      <c r="A637" s="1">
        <v>1455</v>
      </c>
      <c r="H637" s="1" t="str">
        <f>IF('Calculated Results'!F$2="","",IF(B637="","",IF(COUNTIF('Calculated Results'!B:B,Entries!A637)=0,"DNF",MATCH(A637,'Calculated Results'!B:B,0)-1)))</f>
        <v/>
      </c>
      <c r="I637" s="1">
        <f t="shared" si="60"/>
        <v>2</v>
      </c>
      <c r="J637" s="1">
        <f t="shared" si="61"/>
        <v>64</v>
      </c>
      <c r="K637" s="1">
        <f t="shared" si="62"/>
        <v>5</v>
      </c>
      <c r="L637" s="1">
        <f t="shared" si="63"/>
        <v>61</v>
      </c>
      <c r="M637" s="1">
        <f t="shared" si="64"/>
        <v>0</v>
      </c>
      <c r="N637" s="1">
        <f t="shared" si="65"/>
        <v>132</v>
      </c>
    </row>
    <row r="638" spans="1:14" x14ac:dyDescent="0.25">
      <c r="A638" s="1">
        <v>1456</v>
      </c>
      <c r="H638" s="1" t="str">
        <f>IF('Calculated Results'!F$2="","",IF(B638="","",IF(COUNTIF('Calculated Results'!B:B,Entries!A638)=0,"DNF",MATCH(A638,'Calculated Results'!B:B,0)-1)))</f>
        <v/>
      </c>
      <c r="I638" s="1">
        <f t="shared" si="60"/>
        <v>2</v>
      </c>
      <c r="J638" s="1">
        <f t="shared" si="61"/>
        <v>64</v>
      </c>
      <c r="K638" s="1">
        <f t="shared" si="62"/>
        <v>5</v>
      </c>
      <c r="L638" s="1">
        <f t="shared" si="63"/>
        <v>61</v>
      </c>
      <c r="M638" s="1">
        <f t="shared" si="64"/>
        <v>0</v>
      </c>
      <c r="N638" s="1">
        <f t="shared" si="65"/>
        <v>132</v>
      </c>
    </row>
    <row r="639" spans="1:14" x14ac:dyDescent="0.25">
      <c r="A639" s="1">
        <v>1457</v>
      </c>
      <c r="H639" s="1" t="str">
        <f>IF('Calculated Results'!F$2="","",IF(B639="","",IF(COUNTIF('Calculated Results'!B:B,Entries!A639)=0,"DNF",MATCH(A639,'Calculated Results'!B:B,0)-1)))</f>
        <v/>
      </c>
      <c r="I639" s="1">
        <f t="shared" si="60"/>
        <v>2</v>
      </c>
      <c r="J639" s="1">
        <f t="shared" si="61"/>
        <v>64</v>
      </c>
      <c r="K639" s="1">
        <f t="shared" si="62"/>
        <v>5</v>
      </c>
      <c r="L639" s="1">
        <f t="shared" si="63"/>
        <v>61</v>
      </c>
      <c r="M639" s="1">
        <f t="shared" si="64"/>
        <v>0</v>
      </c>
      <c r="N639" s="1">
        <f t="shared" si="65"/>
        <v>132</v>
      </c>
    </row>
    <row r="640" spans="1:14" x14ac:dyDescent="0.25">
      <c r="A640" s="1">
        <v>1458</v>
      </c>
      <c r="H640" s="1" t="str">
        <f>IF('Calculated Results'!F$2="","",IF(B640="","",IF(COUNTIF('Calculated Results'!B:B,Entries!A640)=0,"DNF",MATCH(A640,'Calculated Results'!B:B,0)-1)))</f>
        <v/>
      </c>
      <c r="I640" s="1">
        <f t="shared" si="60"/>
        <v>2</v>
      </c>
      <c r="J640" s="1">
        <f t="shared" si="61"/>
        <v>64</v>
      </c>
      <c r="K640" s="1">
        <f t="shared" si="62"/>
        <v>5</v>
      </c>
      <c r="L640" s="1">
        <f t="shared" si="63"/>
        <v>61</v>
      </c>
      <c r="M640" s="1">
        <f t="shared" si="64"/>
        <v>0</v>
      </c>
      <c r="N640" s="1">
        <f t="shared" si="65"/>
        <v>132</v>
      </c>
    </row>
    <row r="641" spans="1:14" x14ac:dyDescent="0.25">
      <c r="A641" s="1">
        <v>1459</v>
      </c>
      <c r="H641" s="1" t="str">
        <f>IF('Calculated Results'!F$2="","",IF(B641="","",IF(COUNTIF('Calculated Results'!B:B,Entries!A641)=0,"DNF",MATCH(A641,'Calculated Results'!B:B,0)-1)))</f>
        <v/>
      </c>
      <c r="I641" s="1">
        <f t="shared" si="60"/>
        <v>2</v>
      </c>
      <c r="J641" s="1">
        <f t="shared" si="61"/>
        <v>64</v>
      </c>
      <c r="K641" s="1">
        <f t="shared" si="62"/>
        <v>5</v>
      </c>
      <c r="L641" s="1">
        <f t="shared" si="63"/>
        <v>61</v>
      </c>
      <c r="M641" s="1">
        <f t="shared" si="64"/>
        <v>0</v>
      </c>
      <c r="N641" s="1">
        <f t="shared" si="65"/>
        <v>132</v>
      </c>
    </row>
    <row r="642" spans="1:14" x14ac:dyDescent="0.25">
      <c r="A642" s="1">
        <v>1460</v>
      </c>
      <c r="H642" s="1" t="str">
        <f>IF('Calculated Results'!F$2="","",IF(B642="","",IF(COUNTIF('Calculated Results'!B:B,Entries!A642)=0,"DNF",MATCH(A642,'Calculated Results'!B:B,0)-1)))</f>
        <v/>
      </c>
      <c r="I642" s="1">
        <f t="shared" si="60"/>
        <v>2</v>
      </c>
      <c r="J642" s="1">
        <f t="shared" si="61"/>
        <v>64</v>
      </c>
      <c r="K642" s="1">
        <f t="shared" si="62"/>
        <v>5</v>
      </c>
      <c r="L642" s="1">
        <f t="shared" si="63"/>
        <v>61</v>
      </c>
      <c r="M642" s="1">
        <f t="shared" si="64"/>
        <v>0</v>
      </c>
      <c r="N642" s="1">
        <f t="shared" si="65"/>
        <v>132</v>
      </c>
    </row>
    <row r="643" spans="1:14" x14ac:dyDescent="0.25">
      <c r="A643" s="1">
        <v>1461</v>
      </c>
      <c r="H643" s="1" t="str">
        <f>IF('Calculated Results'!F$2="","",IF(B643="","",IF(COUNTIF('Calculated Results'!B:B,Entries!A643)=0,"DNF",MATCH(A643,'Calculated Results'!B:B,0)-1)))</f>
        <v/>
      </c>
      <c r="I643" s="1">
        <f t="shared" si="60"/>
        <v>2</v>
      </c>
      <c r="J643" s="1">
        <f t="shared" si="61"/>
        <v>64</v>
      </c>
      <c r="K643" s="1">
        <f t="shared" si="62"/>
        <v>5</v>
      </c>
      <c r="L643" s="1">
        <f t="shared" si="63"/>
        <v>61</v>
      </c>
      <c r="M643" s="1">
        <f t="shared" si="64"/>
        <v>0</v>
      </c>
      <c r="N643" s="1">
        <f t="shared" si="65"/>
        <v>132</v>
      </c>
    </row>
    <row r="644" spans="1:14" x14ac:dyDescent="0.25">
      <c r="A644" s="1">
        <v>1462</v>
      </c>
      <c r="H644" s="1" t="str">
        <f>IF('Calculated Results'!F$2="","",IF(B644="","",IF(COUNTIF('Calculated Results'!B:B,Entries!A644)=0,"DNF",MATCH(A644,'Calculated Results'!B:B,0)-1)))</f>
        <v/>
      </c>
      <c r="I644" s="1">
        <f t="shared" si="60"/>
        <v>2</v>
      </c>
      <c r="J644" s="1">
        <f t="shared" si="61"/>
        <v>64</v>
      </c>
      <c r="K644" s="1">
        <f t="shared" si="62"/>
        <v>5</v>
      </c>
      <c r="L644" s="1">
        <f t="shared" si="63"/>
        <v>61</v>
      </c>
      <c r="M644" s="1">
        <f t="shared" si="64"/>
        <v>0</v>
      </c>
      <c r="N644" s="1">
        <f t="shared" si="65"/>
        <v>132</v>
      </c>
    </row>
    <row r="645" spans="1:14" x14ac:dyDescent="0.25">
      <c r="A645" s="1">
        <v>1463</v>
      </c>
      <c r="H645" s="1" t="str">
        <f>IF('Calculated Results'!F$2="","",IF(B645="","",IF(COUNTIF('Calculated Results'!B:B,Entries!A645)=0,"DNF",MATCH(A645,'Calculated Results'!B:B,0)-1)))</f>
        <v/>
      </c>
      <c r="I645" s="1">
        <f t="shared" si="60"/>
        <v>2</v>
      </c>
      <c r="J645" s="1">
        <f t="shared" si="61"/>
        <v>64</v>
      </c>
      <c r="K645" s="1">
        <f t="shared" si="62"/>
        <v>5</v>
      </c>
      <c r="L645" s="1">
        <f t="shared" si="63"/>
        <v>61</v>
      </c>
      <c r="M645" s="1">
        <f t="shared" si="64"/>
        <v>0</v>
      </c>
      <c r="N645" s="1">
        <f t="shared" si="65"/>
        <v>132</v>
      </c>
    </row>
    <row r="646" spans="1:14" x14ac:dyDescent="0.25">
      <c r="A646" s="1">
        <v>1464</v>
      </c>
      <c r="H646" s="1" t="str">
        <f>IF('Calculated Results'!F$2="","",IF(B646="","",IF(COUNTIF('Calculated Results'!B:B,Entries!A646)=0,"DNF",MATCH(A646,'Calculated Results'!B:B,0)-1)))</f>
        <v/>
      </c>
      <c r="I646" s="1">
        <f t="shared" si="60"/>
        <v>2</v>
      </c>
      <c r="J646" s="1">
        <f t="shared" si="61"/>
        <v>64</v>
      </c>
      <c r="K646" s="1">
        <f t="shared" si="62"/>
        <v>5</v>
      </c>
      <c r="L646" s="1">
        <f t="shared" si="63"/>
        <v>61</v>
      </c>
      <c r="M646" s="1">
        <f t="shared" si="64"/>
        <v>0</v>
      </c>
      <c r="N646" s="1">
        <f t="shared" si="65"/>
        <v>132</v>
      </c>
    </row>
    <row r="647" spans="1:14" x14ac:dyDescent="0.25">
      <c r="A647" s="1">
        <v>1465</v>
      </c>
      <c r="H647" s="1" t="str">
        <f>IF('Calculated Results'!F$2="","",IF(B647="","",IF(COUNTIF('Calculated Results'!B:B,Entries!A647)=0,"DNF",MATCH(A647,'Calculated Results'!B:B,0)-1)))</f>
        <v/>
      </c>
      <c r="I647" s="1">
        <f t="shared" si="60"/>
        <v>2</v>
      </c>
      <c r="J647" s="1">
        <f t="shared" si="61"/>
        <v>64</v>
      </c>
      <c r="K647" s="1">
        <f t="shared" si="62"/>
        <v>5</v>
      </c>
      <c r="L647" s="1">
        <f t="shared" si="63"/>
        <v>61</v>
      </c>
      <c r="M647" s="1">
        <f t="shared" si="64"/>
        <v>0</v>
      </c>
      <c r="N647" s="1">
        <f t="shared" si="65"/>
        <v>132</v>
      </c>
    </row>
    <row r="648" spans="1:14" x14ac:dyDescent="0.25">
      <c r="A648" s="1">
        <v>1466</v>
      </c>
      <c r="H648" s="1" t="str">
        <f>IF('Calculated Results'!F$2="","",IF(B648="","",IF(COUNTIF('Calculated Results'!B:B,Entries!A648)=0,"DNF",MATCH(A648,'Calculated Results'!B:B,0)-1)))</f>
        <v/>
      </c>
      <c r="I648" s="1">
        <f t="shared" si="60"/>
        <v>2</v>
      </c>
      <c r="J648" s="1">
        <f t="shared" si="61"/>
        <v>64</v>
      </c>
      <c r="K648" s="1">
        <f t="shared" si="62"/>
        <v>5</v>
      </c>
      <c r="L648" s="1">
        <f t="shared" si="63"/>
        <v>61</v>
      </c>
      <c r="M648" s="1">
        <f t="shared" si="64"/>
        <v>0</v>
      </c>
      <c r="N648" s="1">
        <f t="shared" si="65"/>
        <v>132</v>
      </c>
    </row>
    <row r="649" spans="1:14" x14ac:dyDescent="0.25">
      <c r="A649" s="1">
        <v>1467</v>
      </c>
      <c r="H649" s="1" t="str">
        <f>IF('Calculated Results'!F$2="","",IF(B649="","",IF(COUNTIF('Calculated Results'!B:B,Entries!A649)=0,"DNF",MATCH(A649,'Calculated Results'!B:B,0)-1)))</f>
        <v/>
      </c>
      <c r="I649" s="1">
        <f t="shared" si="60"/>
        <v>2</v>
      </c>
      <c r="J649" s="1">
        <f t="shared" si="61"/>
        <v>64</v>
      </c>
      <c r="K649" s="1">
        <f t="shared" si="62"/>
        <v>5</v>
      </c>
      <c r="L649" s="1">
        <f t="shared" si="63"/>
        <v>61</v>
      </c>
      <c r="M649" s="1">
        <f t="shared" si="64"/>
        <v>0</v>
      </c>
      <c r="N649" s="1">
        <f t="shared" si="65"/>
        <v>132</v>
      </c>
    </row>
    <row r="650" spans="1:14" x14ac:dyDescent="0.25">
      <c r="A650" s="1">
        <v>1468</v>
      </c>
      <c r="H650" s="1" t="str">
        <f>IF('Calculated Results'!F$2="","",IF(B650="","",IF(COUNTIF('Calculated Results'!B:B,Entries!A650)=0,"DNF",MATCH(A650,'Calculated Results'!B:B,0)-1)))</f>
        <v/>
      </c>
      <c r="I650" s="1">
        <f t="shared" si="60"/>
        <v>2</v>
      </c>
      <c r="J650" s="1">
        <f t="shared" si="61"/>
        <v>64</v>
      </c>
      <c r="K650" s="1">
        <f t="shared" si="62"/>
        <v>5</v>
      </c>
      <c r="L650" s="1">
        <f t="shared" si="63"/>
        <v>61</v>
      </c>
      <c r="M650" s="1">
        <f t="shared" si="64"/>
        <v>0</v>
      </c>
      <c r="N650" s="1">
        <f t="shared" si="65"/>
        <v>132</v>
      </c>
    </row>
    <row r="651" spans="1:14" x14ac:dyDescent="0.25">
      <c r="A651" s="1">
        <v>1469</v>
      </c>
      <c r="H651" s="1" t="str">
        <f>IF('Calculated Results'!F$2="","",IF(B651="","",IF(COUNTIF('Calculated Results'!B:B,Entries!A651)=0,"DNF",MATCH(A651,'Calculated Results'!B:B,0)-1)))</f>
        <v/>
      </c>
      <c r="I651" s="1">
        <f t="shared" si="60"/>
        <v>2</v>
      </c>
      <c r="J651" s="1">
        <f t="shared" si="61"/>
        <v>64</v>
      </c>
      <c r="K651" s="1">
        <f t="shared" si="62"/>
        <v>5</v>
      </c>
      <c r="L651" s="1">
        <f t="shared" si="63"/>
        <v>61</v>
      </c>
      <c r="M651" s="1">
        <f t="shared" si="64"/>
        <v>0</v>
      </c>
      <c r="N651" s="1">
        <f t="shared" si="65"/>
        <v>132</v>
      </c>
    </row>
    <row r="652" spans="1:14" x14ac:dyDescent="0.25">
      <c r="A652" s="1">
        <v>1470</v>
      </c>
      <c r="H652" s="1" t="str">
        <f>IF('Calculated Results'!F$2="","",IF(B652="","",IF(COUNTIF('Calculated Results'!B:B,Entries!A652)=0,"DNF",MATCH(A652,'Calculated Results'!B:B,0)-1)))</f>
        <v/>
      </c>
      <c r="I652" s="1">
        <f t="shared" si="60"/>
        <v>2</v>
      </c>
      <c r="J652" s="1">
        <f t="shared" si="61"/>
        <v>64</v>
      </c>
      <c r="K652" s="1">
        <f t="shared" si="62"/>
        <v>5</v>
      </c>
      <c r="L652" s="1">
        <f t="shared" si="63"/>
        <v>61</v>
      </c>
      <c r="M652" s="1">
        <f t="shared" si="64"/>
        <v>0</v>
      </c>
      <c r="N652" s="1">
        <f t="shared" si="65"/>
        <v>132</v>
      </c>
    </row>
    <row r="653" spans="1:14" x14ac:dyDescent="0.25">
      <c r="A653" s="1">
        <v>1471</v>
      </c>
      <c r="H653" s="1" t="str">
        <f>IF('Calculated Results'!F$2="","",IF(B653="","",IF(COUNTIF('Calculated Results'!B:B,Entries!A653)=0,"DNF",MATCH(A653,'Calculated Results'!B:B,0)-1)))</f>
        <v/>
      </c>
      <c r="I653" s="1">
        <f t="shared" si="60"/>
        <v>2</v>
      </c>
      <c r="J653" s="1">
        <f t="shared" si="61"/>
        <v>64</v>
      </c>
      <c r="K653" s="1">
        <f t="shared" si="62"/>
        <v>5</v>
      </c>
      <c r="L653" s="1">
        <f t="shared" si="63"/>
        <v>61</v>
      </c>
      <c r="M653" s="1">
        <f t="shared" si="64"/>
        <v>0</v>
      </c>
      <c r="N653" s="1">
        <f t="shared" si="65"/>
        <v>132</v>
      </c>
    </row>
    <row r="654" spans="1:14" x14ac:dyDescent="0.25">
      <c r="A654" s="1">
        <v>1472</v>
      </c>
      <c r="H654" s="1" t="str">
        <f>IF('Calculated Results'!F$2="","",IF(B654="","",IF(COUNTIF('Calculated Results'!B:B,Entries!A654)=0,"DNF",MATCH(A654,'Calculated Results'!B:B,0)-1)))</f>
        <v/>
      </c>
      <c r="I654" s="1">
        <f t="shared" si="60"/>
        <v>2</v>
      </c>
      <c r="J654" s="1">
        <f t="shared" si="61"/>
        <v>64</v>
      </c>
      <c r="K654" s="1">
        <f t="shared" si="62"/>
        <v>5</v>
      </c>
      <c r="L654" s="1">
        <f t="shared" si="63"/>
        <v>61</v>
      </c>
      <c r="M654" s="1">
        <f t="shared" si="64"/>
        <v>0</v>
      </c>
      <c r="N654" s="1">
        <f t="shared" si="65"/>
        <v>132</v>
      </c>
    </row>
    <row r="655" spans="1:14" x14ac:dyDescent="0.25">
      <c r="A655" s="1">
        <v>1473</v>
      </c>
      <c r="H655" s="1" t="str">
        <f>IF('Calculated Results'!F$2="","",IF(B655="","",IF(COUNTIF('Calculated Results'!B:B,Entries!A655)=0,"DNF",MATCH(A655,'Calculated Results'!B:B,0)-1)))</f>
        <v/>
      </c>
      <c r="I655" s="1">
        <f t="shared" si="60"/>
        <v>2</v>
      </c>
      <c r="J655" s="1">
        <f t="shared" si="61"/>
        <v>64</v>
      </c>
      <c r="K655" s="1">
        <f t="shared" si="62"/>
        <v>5</v>
      </c>
      <c r="L655" s="1">
        <f t="shared" si="63"/>
        <v>61</v>
      </c>
      <c r="M655" s="1">
        <f t="shared" si="64"/>
        <v>0</v>
      </c>
      <c r="N655" s="1">
        <f t="shared" si="65"/>
        <v>132</v>
      </c>
    </row>
    <row r="656" spans="1:14" x14ac:dyDescent="0.25">
      <c r="A656" s="1">
        <v>1474</v>
      </c>
      <c r="H656" s="1" t="str">
        <f>IF('Calculated Results'!F$2="","",IF(B656="","",IF(COUNTIF('Calculated Results'!B:B,Entries!A656)=0,"DNF",MATCH(A656,'Calculated Results'!B:B,0)-1)))</f>
        <v/>
      </c>
      <c r="I656" s="1">
        <f t="shared" si="60"/>
        <v>2</v>
      </c>
      <c r="J656" s="1">
        <f t="shared" si="61"/>
        <v>64</v>
      </c>
      <c r="K656" s="1">
        <f t="shared" si="62"/>
        <v>5</v>
      </c>
      <c r="L656" s="1">
        <f t="shared" si="63"/>
        <v>61</v>
      </c>
      <c r="M656" s="1">
        <f t="shared" si="64"/>
        <v>0</v>
      </c>
      <c r="N656" s="1">
        <f t="shared" si="65"/>
        <v>132</v>
      </c>
    </row>
    <row r="657" spans="1:14" x14ac:dyDescent="0.25">
      <c r="A657" s="1">
        <v>1475</v>
      </c>
      <c r="H657" s="1" t="str">
        <f>IF('Calculated Results'!F$2="","",IF(B657="","",IF(COUNTIF('Calculated Results'!B:B,Entries!A657)=0,"DNF",MATCH(A657,'Calculated Results'!B:B,0)-1)))</f>
        <v/>
      </c>
      <c r="I657" s="1">
        <f t="shared" si="60"/>
        <v>2</v>
      </c>
      <c r="J657" s="1">
        <f t="shared" si="61"/>
        <v>64</v>
      </c>
      <c r="K657" s="1">
        <f t="shared" si="62"/>
        <v>5</v>
      </c>
      <c r="L657" s="1">
        <f t="shared" si="63"/>
        <v>61</v>
      </c>
      <c r="M657" s="1">
        <f t="shared" si="64"/>
        <v>0</v>
      </c>
      <c r="N657" s="1">
        <f t="shared" si="65"/>
        <v>132</v>
      </c>
    </row>
    <row r="658" spans="1:14" x14ac:dyDescent="0.25">
      <c r="A658" s="1">
        <v>1476</v>
      </c>
      <c r="H658" s="1" t="str">
        <f>IF('Calculated Results'!F$2="","",IF(B658="","",IF(COUNTIF('Calculated Results'!B:B,Entries!A658)=0,"DNF",MATCH(A658,'Calculated Results'!B:B,0)-1)))</f>
        <v/>
      </c>
      <c r="I658" s="1">
        <f t="shared" si="60"/>
        <v>2</v>
      </c>
      <c r="J658" s="1">
        <f t="shared" si="61"/>
        <v>64</v>
      </c>
      <c r="K658" s="1">
        <f t="shared" si="62"/>
        <v>5</v>
      </c>
      <c r="L658" s="1">
        <f t="shared" si="63"/>
        <v>61</v>
      </c>
      <c r="M658" s="1">
        <f t="shared" si="64"/>
        <v>0</v>
      </c>
      <c r="N658" s="1">
        <f t="shared" si="65"/>
        <v>132</v>
      </c>
    </row>
    <row r="659" spans="1:14" x14ac:dyDescent="0.25">
      <c r="A659" s="1">
        <v>1477</v>
      </c>
      <c r="H659" s="1" t="str">
        <f>IF('Calculated Results'!F$2="","",IF(B659="","",IF(COUNTIF('Calculated Results'!B:B,Entries!A659)=0,"DNF",MATCH(A659,'Calculated Results'!B:B,0)-1)))</f>
        <v/>
      </c>
      <c r="I659" s="1">
        <f t="shared" si="60"/>
        <v>2</v>
      </c>
      <c r="J659" s="1">
        <f t="shared" si="61"/>
        <v>64</v>
      </c>
      <c r="K659" s="1">
        <f t="shared" si="62"/>
        <v>5</v>
      </c>
      <c r="L659" s="1">
        <f t="shared" si="63"/>
        <v>61</v>
      </c>
      <c r="M659" s="1">
        <f t="shared" si="64"/>
        <v>0</v>
      </c>
      <c r="N659" s="1">
        <f t="shared" si="65"/>
        <v>132</v>
      </c>
    </row>
    <row r="660" spans="1:14" x14ac:dyDescent="0.25">
      <c r="A660" s="1">
        <v>1478</v>
      </c>
      <c r="H660" s="1" t="str">
        <f>IF('Calculated Results'!F$2="","",IF(B660="","",IF(COUNTIF('Calculated Results'!B:B,Entries!A660)=0,"DNF",MATCH(A660,'Calculated Results'!B:B,0)-1)))</f>
        <v/>
      </c>
      <c r="I660" s="1">
        <f t="shared" si="60"/>
        <v>2</v>
      </c>
      <c r="J660" s="1">
        <f t="shared" si="61"/>
        <v>64</v>
      </c>
      <c r="K660" s="1">
        <f t="shared" si="62"/>
        <v>5</v>
      </c>
      <c r="L660" s="1">
        <f t="shared" si="63"/>
        <v>61</v>
      </c>
      <c r="M660" s="1">
        <f t="shared" si="64"/>
        <v>0</v>
      </c>
      <c r="N660" s="1">
        <f t="shared" si="65"/>
        <v>132</v>
      </c>
    </row>
    <row r="661" spans="1:14" x14ac:dyDescent="0.25">
      <c r="A661" s="1">
        <v>1479</v>
      </c>
      <c r="H661" s="1" t="str">
        <f>IF('Calculated Results'!F$2="","",IF(B661="","",IF(COUNTIF('Calculated Results'!B:B,Entries!A661)=0,"DNF",MATCH(A661,'Calculated Results'!B:B,0)-1)))</f>
        <v/>
      </c>
      <c r="I661" s="1">
        <f t="shared" si="60"/>
        <v>2</v>
      </c>
      <c r="J661" s="1">
        <f t="shared" si="61"/>
        <v>64</v>
      </c>
      <c r="K661" s="1">
        <f t="shared" si="62"/>
        <v>5</v>
      </c>
      <c r="L661" s="1">
        <f t="shared" si="63"/>
        <v>61</v>
      </c>
      <c r="M661" s="1">
        <f t="shared" si="64"/>
        <v>0</v>
      </c>
      <c r="N661" s="1">
        <f t="shared" si="65"/>
        <v>132</v>
      </c>
    </row>
    <row r="662" spans="1:14" x14ac:dyDescent="0.25">
      <c r="A662" s="1">
        <v>1480</v>
      </c>
      <c r="H662" s="1" t="str">
        <f>IF('Calculated Results'!F$2="","",IF(B662="","",IF(COUNTIF('Calculated Results'!B:B,Entries!A662)=0,"DNF",MATCH(A662,'Calculated Results'!B:B,0)-1)))</f>
        <v/>
      </c>
      <c r="I662" s="1">
        <f t="shared" si="60"/>
        <v>2</v>
      </c>
      <c r="J662" s="1">
        <f t="shared" si="61"/>
        <v>64</v>
      </c>
      <c r="K662" s="1">
        <f t="shared" si="62"/>
        <v>5</v>
      </c>
      <c r="L662" s="1">
        <f t="shared" si="63"/>
        <v>61</v>
      </c>
      <c r="M662" s="1">
        <f t="shared" si="64"/>
        <v>0</v>
      </c>
      <c r="N662" s="1">
        <f t="shared" si="65"/>
        <v>132</v>
      </c>
    </row>
    <row r="663" spans="1:14" x14ac:dyDescent="0.25">
      <c r="A663" s="1">
        <v>1481</v>
      </c>
      <c r="H663" s="1" t="str">
        <f>IF('Calculated Results'!F$2="","",IF(B663="","",IF(COUNTIF('Calculated Results'!B:B,Entries!A663)=0,"DNF",MATCH(A663,'Calculated Results'!B:B,0)-1)))</f>
        <v/>
      </c>
      <c r="I663" s="1">
        <f t="shared" si="60"/>
        <v>2</v>
      </c>
      <c r="J663" s="1">
        <f t="shared" si="61"/>
        <v>64</v>
      </c>
      <c r="K663" s="1">
        <f t="shared" si="62"/>
        <v>5</v>
      </c>
      <c r="L663" s="1">
        <f t="shared" si="63"/>
        <v>61</v>
      </c>
      <c r="M663" s="1">
        <f t="shared" si="64"/>
        <v>0</v>
      </c>
      <c r="N663" s="1">
        <f t="shared" si="65"/>
        <v>132</v>
      </c>
    </row>
    <row r="664" spans="1:14" x14ac:dyDescent="0.25">
      <c r="A664" s="1">
        <v>1482</v>
      </c>
      <c r="H664" s="1" t="str">
        <f>IF('Calculated Results'!F$2="","",IF(B664="","",IF(COUNTIF('Calculated Results'!B:B,Entries!A664)=0,"DNF",MATCH(A664,'Calculated Results'!B:B,0)-1)))</f>
        <v/>
      </c>
      <c r="I664" s="1">
        <f t="shared" si="60"/>
        <v>2</v>
      </c>
      <c r="J664" s="1">
        <f t="shared" si="61"/>
        <v>64</v>
      </c>
      <c r="K664" s="1">
        <f t="shared" si="62"/>
        <v>5</v>
      </c>
      <c r="L664" s="1">
        <f t="shared" si="63"/>
        <v>61</v>
      </c>
      <c r="M664" s="1">
        <f t="shared" si="64"/>
        <v>0</v>
      </c>
      <c r="N664" s="1">
        <f t="shared" si="65"/>
        <v>132</v>
      </c>
    </row>
    <row r="665" spans="1:14" x14ac:dyDescent="0.25">
      <c r="A665" s="1">
        <v>1483</v>
      </c>
      <c r="H665" s="1" t="str">
        <f>IF('Calculated Results'!F$2="","",IF(B665="","",IF(COUNTIF('Calculated Results'!B:B,Entries!A665)=0,"DNF",MATCH(A665,'Calculated Results'!B:B,0)-1)))</f>
        <v/>
      </c>
      <c r="I665" s="1">
        <f t="shared" si="60"/>
        <v>2</v>
      </c>
      <c r="J665" s="1">
        <f t="shared" si="61"/>
        <v>64</v>
      </c>
      <c r="K665" s="1">
        <f t="shared" si="62"/>
        <v>5</v>
      </c>
      <c r="L665" s="1">
        <f t="shared" si="63"/>
        <v>61</v>
      </c>
      <c r="M665" s="1">
        <f t="shared" si="64"/>
        <v>0</v>
      </c>
      <c r="N665" s="1">
        <f t="shared" si="65"/>
        <v>132</v>
      </c>
    </row>
    <row r="666" spans="1:14" x14ac:dyDescent="0.25">
      <c r="A666" s="1">
        <v>1484</v>
      </c>
      <c r="H666" s="1" t="str">
        <f>IF('Calculated Results'!F$2="","",IF(B666="","",IF(COUNTIF('Calculated Results'!B:B,Entries!A666)=0,"DNF",MATCH(A666,'Calculated Results'!B:B,0)-1)))</f>
        <v/>
      </c>
      <c r="I666" s="1">
        <f t="shared" si="60"/>
        <v>2</v>
      </c>
      <c r="J666" s="1">
        <f t="shared" si="61"/>
        <v>64</v>
      </c>
      <c r="K666" s="1">
        <f t="shared" si="62"/>
        <v>5</v>
      </c>
      <c r="L666" s="1">
        <f t="shared" si="63"/>
        <v>61</v>
      </c>
      <c r="M666" s="1">
        <f t="shared" si="64"/>
        <v>0</v>
      </c>
      <c r="N666" s="1">
        <f t="shared" si="65"/>
        <v>132</v>
      </c>
    </row>
    <row r="667" spans="1:14" x14ac:dyDescent="0.25">
      <c r="A667" s="1">
        <v>1485</v>
      </c>
      <c r="H667" s="1" t="str">
        <f>IF('Calculated Results'!F$2="","",IF(B667="","",IF(COUNTIF('Calculated Results'!B:B,Entries!A667)=0,"DNF",MATCH(A667,'Calculated Results'!B:B,0)-1)))</f>
        <v/>
      </c>
      <c r="I667" s="1">
        <f t="shared" si="60"/>
        <v>2</v>
      </c>
      <c r="J667" s="1">
        <f t="shared" si="61"/>
        <v>64</v>
      </c>
      <c r="K667" s="1">
        <f t="shared" si="62"/>
        <v>5</v>
      </c>
      <c r="L667" s="1">
        <f t="shared" si="63"/>
        <v>61</v>
      </c>
      <c r="M667" s="1">
        <f t="shared" si="64"/>
        <v>0</v>
      </c>
      <c r="N667" s="1">
        <f t="shared" si="65"/>
        <v>132</v>
      </c>
    </row>
    <row r="668" spans="1:14" x14ac:dyDescent="0.25">
      <c r="A668" s="1">
        <v>1486</v>
      </c>
      <c r="H668" s="1" t="str">
        <f>IF('Calculated Results'!F$2="","",IF(B668="","",IF(COUNTIF('Calculated Results'!B:B,Entries!A668)=0,"DNF",MATCH(A668,'Calculated Results'!B:B,0)-1)))</f>
        <v/>
      </c>
      <c r="I668" s="1">
        <f t="shared" si="60"/>
        <v>2</v>
      </c>
      <c r="J668" s="1">
        <f t="shared" si="61"/>
        <v>64</v>
      </c>
      <c r="K668" s="1">
        <f t="shared" si="62"/>
        <v>5</v>
      </c>
      <c r="L668" s="1">
        <f t="shared" si="63"/>
        <v>61</v>
      </c>
      <c r="M668" s="1">
        <f t="shared" si="64"/>
        <v>0</v>
      </c>
      <c r="N668" s="1">
        <f t="shared" si="65"/>
        <v>132</v>
      </c>
    </row>
    <row r="669" spans="1:14" x14ac:dyDescent="0.25">
      <c r="A669" s="1">
        <v>1487</v>
      </c>
      <c r="H669" s="1" t="str">
        <f>IF('Calculated Results'!F$2="","",IF(B669="","",IF(COUNTIF('Calculated Results'!B:B,Entries!A669)=0,"DNF",MATCH(A669,'Calculated Results'!B:B,0)-1)))</f>
        <v/>
      </c>
      <c r="I669" s="1">
        <f t="shared" si="60"/>
        <v>2</v>
      </c>
      <c r="J669" s="1">
        <f t="shared" si="61"/>
        <v>64</v>
      </c>
      <c r="K669" s="1">
        <f t="shared" si="62"/>
        <v>5</v>
      </c>
      <c r="L669" s="1">
        <f t="shared" si="63"/>
        <v>61</v>
      </c>
      <c r="M669" s="1">
        <f t="shared" si="64"/>
        <v>0</v>
      </c>
      <c r="N669" s="1">
        <f t="shared" si="65"/>
        <v>132</v>
      </c>
    </row>
    <row r="670" spans="1:14" x14ac:dyDescent="0.25">
      <c r="A670" s="1">
        <v>1488</v>
      </c>
      <c r="H670" s="1" t="str">
        <f>IF('Calculated Results'!F$2="","",IF(B670="","",IF(COUNTIF('Calculated Results'!B:B,Entries!A670)=0,"DNF",MATCH(A670,'Calculated Results'!B:B,0)-1)))</f>
        <v/>
      </c>
      <c r="I670" s="1">
        <f t="shared" si="60"/>
        <v>2</v>
      </c>
      <c r="J670" s="1">
        <f t="shared" si="61"/>
        <v>64</v>
      </c>
      <c r="K670" s="1">
        <f t="shared" si="62"/>
        <v>5</v>
      </c>
      <c r="L670" s="1">
        <f t="shared" si="63"/>
        <v>61</v>
      </c>
      <c r="M670" s="1">
        <f t="shared" si="64"/>
        <v>0</v>
      </c>
      <c r="N670" s="1">
        <f t="shared" si="65"/>
        <v>132</v>
      </c>
    </row>
    <row r="671" spans="1:14" x14ac:dyDescent="0.25">
      <c r="A671" s="1">
        <v>1489</v>
      </c>
      <c r="H671" s="1" t="str">
        <f>IF('Calculated Results'!F$2="","",IF(B671="","",IF(COUNTIF('Calculated Results'!B:B,Entries!A671)=0,"DNF",MATCH(A671,'Calculated Results'!B:B,0)-1)))</f>
        <v/>
      </c>
      <c r="I671" s="1">
        <f t="shared" si="60"/>
        <v>2</v>
      </c>
      <c r="J671" s="1">
        <f t="shared" si="61"/>
        <v>64</v>
      </c>
      <c r="K671" s="1">
        <f t="shared" si="62"/>
        <v>5</v>
      </c>
      <c r="L671" s="1">
        <f t="shared" si="63"/>
        <v>61</v>
      </c>
      <c r="M671" s="1">
        <f t="shared" si="64"/>
        <v>0</v>
      </c>
      <c r="N671" s="1">
        <f t="shared" si="65"/>
        <v>132</v>
      </c>
    </row>
    <row r="672" spans="1:14" x14ac:dyDescent="0.25">
      <c r="A672" s="1">
        <v>1490</v>
      </c>
      <c r="H672" s="1" t="str">
        <f>IF('Calculated Results'!F$2="","",IF(B672="","",IF(COUNTIF('Calculated Results'!B:B,Entries!A672)=0,"DNF",MATCH(A672,'Calculated Results'!B:B,0)-1)))</f>
        <v/>
      </c>
      <c r="I672" s="1">
        <f t="shared" si="60"/>
        <v>2</v>
      </c>
      <c r="J672" s="1">
        <f t="shared" si="61"/>
        <v>64</v>
      </c>
      <c r="K672" s="1">
        <f t="shared" si="62"/>
        <v>5</v>
      </c>
      <c r="L672" s="1">
        <f t="shared" si="63"/>
        <v>61</v>
      </c>
      <c r="M672" s="1">
        <f t="shared" si="64"/>
        <v>0</v>
      </c>
      <c r="N672" s="1">
        <f t="shared" si="65"/>
        <v>132</v>
      </c>
    </row>
    <row r="673" spans="1:14" x14ac:dyDescent="0.25">
      <c r="A673" s="1">
        <v>1491</v>
      </c>
      <c r="H673" s="1" t="str">
        <f>IF('Calculated Results'!F$2="","",IF(B673="","",IF(COUNTIF('Calculated Results'!B:B,Entries!A673)=0,"DNF",MATCH(A673,'Calculated Results'!B:B,0)-1)))</f>
        <v/>
      </c>
      <c r="I673" s="1">
        <f t="shared" si="60"/>
        <v>2</v>
      </c>
      <c r="J673" s="1">
        <f t="shared" si="61"/>
        <v>64</v>
      </c>
      <c r="K673" s="1">
        <f t="shared" si="62"/>
        <v>5</v>
      </c>
      <c r="L673" s="1">
        <f t="shared" si="63"/>
        <v>61</v>
      </c>
      <c r="M673" s="1">
        <f t="shared" si="64"/>
        <v>0</v>
      </c>
      <c r="N673" s="1">
        <f t="shared" si="65"/>
        <v>132</v>
      </c>
    </row>
    <row r="674" spans="1:14" x14ac:dyDescent="0.25">
      <c r="A674" s="1">
        <v>1492</v>
      </c>
      <c r="H674" s="1" t="str">
        <f>IF('Calculated Results'!F$2="","",IF(B674="","",IF(COUNTIF('Calculated Results'!B:B,Entries!A674)=0,"DNF",MATCH(A674,'Calculated Results'!B:B,0)-1)))</f>
        <v/>
      </c>
      <c r="I674" s="1">
        <f t="shared" si="60"/>
        <v>2</v>
      </c>
      <c r="J674" s="1">
        <f t="shared" si="61"/>
        <v>64</v>
      </c>
      <c r="K674" s="1">
        <f t="shared" si="62"/>
        <v>5</v>
      </c>
      <c r="L674" s="1">
        <f t="shared" si="63"/>
        <v>61</v>
      </c>
      <c r="M674" s="1">
        <f t="shared" si="64"/>
        <v>0</v>
      </c>
      <c r="N674" s="1">
        <f t="shared" si="65"/>
        <v>132</v>
      </c>
    </row>
    <row r="675" spans="1:14" x14ac:dyDescent="0.25">
      <c r="A675" s="1">
        <v>1493</v>
      </c>
      <c r="H675" s="1" t="str">
        <f>IF('Calculated Results'!F$2="","",IF(B675="","",IF(COUNTIF('Calculated Results'!B:B,Entries!A675)=0,"DNF",MATCH(A675,'Calculated Results'!B:B,0)-1)))</f>
        <v/>
      </c>
      <c r="I675" s="1">
        <f t="shared" si="60"/>
        <v>2</v>
      </c>
      <c r="J675" s="1">
        <f t="shared" si="61"/>
        <v>64</v>
      </c>
      <c r="K675" s="1">
        <f t="shared" si="62"/>
        <v>5</v>
      </c>
      <c r="L675" s="1">
        <f t="shared" si="63"/>
        <v>61</v>
      </c>
      <c r="M675" s="1">
        <f t="shared" si="64"/>
        <v>0</v>
      </c>
      <c r="N675" s="1">
        <f t="shared" si="65"/>
        <v>132</v>
      </c>
    </row>
    <row r="676" spans="1:14" x14ac:dyDescent="0.25">
      <c r="A676" s="1">
        <v>1494</v>
      </c>
      <c r="H676" s="1" t="str">
        <f>IF('Calculated Results'!F$2="","",IF(B676="","",IF(COUNTIF('Calculated Results'!B:B,Entries!A676)=0,"DNF",MATCH(A676,'Calculated Results'!B:B,0)-1)))</f>
        <v/>
      </c>
      <c r="I676" s="1">
        <f t="shared" si="60"/>
        <v>2</v>
      </c>
      <c r="J676" s="1">
        <f t="shared" si="61"/>
        <v>64</v>
      </c>
      <c r="K676" s="1">
        <f t="shared" si="62"/>
        <v>5</v>
      </c>
      <c r="L676" s="1">
        <f t="shared" si="63"/>
        <v>61</v>
      </c>
      <c r="M676" s="1">
        <f t="shared" si="64"/>
        <v>0</v>
      </c>
      <c r="N676" s="1">
        <f t="shared" si="65"/>
        <v>132</v>
      </c>
    </row>
    <row r="677" spans="1:14" x14ac:dyDescent="0.25">
      <c r="A677" s="1">
        <v>1495</v>
      </c>
      <c r="H677" s="1" t="str">
        <f>IF('Calculated Results'!F$2="","",IF(B677="","",IF(COUNTIF('Calculated Results'!B:B,Entries!A677)=0,"DNF",MATCH(A677,'Calculated Results'!B:B,0)-1)))</f>
        <v/>
      </c>
      <c r="I677" s="1">
        <f t="shared" si="60"/>
        <v>2</v>
      </c>
      <c r="J677" s="1">
        <f t="shared" si="61"/>
        <v>64</v>
      </c>
      <c r="K677" s="1">
        <f t="shared" si="62"/>
        <v>5</v>
      </c>
      <c r="L677" s="1">
        <f t="shared" si="63"/>
        <v>61</v>
      </c>
      <c r="M677" s="1">
        <f t="shared" si="64"/>
        <v>0</v>
      </c>
      <c r="N677" s="1">
        <f t="shared" si="65"/>
        <v>132</v>
      </c>
    </row>
    <row r="678" spans="1:14" x14ac:dyDescent="0.25">
      <c r="A678" s="1">
        <v>1496</v>
      </c>
      <c r="H678" s="1" t="str">
        <f>IF('Calculated Results'!F$2="","",IF(B678="","",IF(COUNTIF('Calculated Results'!B:B,Entries!A678)=0,"DNF",MATCH(A678,'Calculated Results'!B:B,0)-1)))</f>
        <v/>
      </c>
      <c r="I678" s="1">
        <f t="shared" si="60"/>
        <v>2</v>
      </c>
      <c r="J678" s="1">
        <f t="shared" si="61"/>
        <v>64</v>
      </c>
      <c r="K678" s="1">
        <f t="shared" si="62"/>
        <v>5</v>
      </c>
      <c r="L678" s="1">
        <f t="shared" si="63"/>
        <v>61</v>
      </c>
      <c r="M678" s="1">
        <f t="shared" si="64"/>
        <v>0</v>
      </c>
      <c r="N678" s="1">
        <f t="shared" si="65"/>
        <v>132</v>
      </c>
    </row>
    <row r="679" spans="1:14" x14ac:dyDescent="0.25">
      <c r="A679" s="1">
        <v>1497</v>
      </c>
      <c r="H679" s="1" t="str">
        <f>IF('Calculated Results'!F$2="","",IF(B679="","",IF(COUNTIF('Calculated Results'!B:B,Entries!A679)=0,"DNF",MATCH(A679,'Calculated Results'!B:B,0)-1)))</f>
        <v/>
      </c>
      <c r="I679" s="1">
        <f t="shared" si="60"/>
        <v>2</v>
      </c>
      <c r="J679" s="1">
        <f t="shared" si="61"/>
        <v>64</v>
      </c>
      <c r="K679" s="1">
        <f t="shared" si="62"/>
        <v>5</v>
      </c>
      <c r="L679" s="1">
        <f t="shared" si="63"/>
        <v>61</v>
      </c>
      <c r="M679" s="1">
        <f t="shared" si="64"/>
        <v>0</v>
      </c>
      <c r="N679" s="1">
        <f t="shared" si="65"/>
        <v>132</v>
      </c>
    </row>
    <row r="680" spans="1:14" x14ac:dyDescent="0.25">
      <c r="A680" s="1">
        <v>1498</v>
      </c>
      <c r="H680" s="1" t="str">
        <f>IF('Calculated Results'!F$2="","",IF(B680="","",IF(COUNTIF('Calculated Results'!B:B,Entries!A680)=0,"DNF",MATCH(A680,'Calculated Results'!B:B,0)-1)))</f>
        <v/>
      </c>
      <c r="I680" s="1">
        <f t="shared" si="60"/>
        <v>2</v>
      </c>
      <c r="J680" s="1">
        <f t="shared" si="61"/>
        <v>64</v>
      </c>
      <c r="K680" s="1">
        <f t="shared" si="62"/>
        <v>5</v>
      </c>
      <c r="L680" s="1">
        <f t="shared" si="63"/>
        <v>61</v>
      </c>
      <c r="M680" s="1">
        <f t="shared" si="64"/>
        <v>0</v>
      </c>
      <c r="N680" s="1">
        <f t="shared" si="65"/>
        <v>132</v>
      </c>
    </row>
    <row r="681" spans="1:14" x14ac:dyDescent="0.25">
      <c r="A681" s="1">
        <v>1499</v>
      </c>
      <c r="H681" s="1" t="str">
        <f>IF('Calculated Results'!F$2="","",IF(B681="","",IF(COUNTIF('Calculated Results'!B:B,Entries!A681)=0,"DNF",MATCH(A681,'Calculated Results'!B:B,0)-1)))</f>
        <v/>
      </c>
      <c r="I681" s="1">
        <f t="shared" si="60"/>
        <v>2</v>
      </c>
      <c r="J681" s="1">
        <f t="shared" si="61"/>
        <v>64</v>
      </c>
      <c r="K681" s="1">
        <f t="shared" si="62"/>
        <v>5</v>
      </c>
      <c r="L681" s="1">
        <f t="shared" si="63"/>
        <v>61</v>
      </c>
      <c r="M681" s="1">
        <f t="shared" si="64"/>
        <v>0</v>
      </c>
      <c r="N681" s="1">
        <f t="shared" si="65"/>
        <v>132</v>
      </c>
    </row>
    <row r="682" spans="1:14" x14ac:dyDescent="0.25">
      <c r="A682" s="1">
        <v>1500</v>
      </c>
      <c r="H682" s="1" t="str">
        <f>IF('Calculated Results'!F$2="","",IF(B682="","",IF(COUNTIF('Calculated Results'!B:B,Entries!A682)=0,"DNF",MATCH(A682,'Calculated Results'!B:B,0)-1)))</f>
        <v/>
      </c>
      <c r="I682" s="1">
        <f t="shared" si="60"/>
        <v>2</v>
      </c>
      <c r="J682" s="1">
        <f t="shared" si="61"/>
        <v>64</v>
      </c>
      <c r="K682" s="1">
        <f t="shared" si="62"/>
        <v>5</v>
      </c>
      <c r="L682" s="1">
        <f t="shared" si="63"/>
        <v>61</v>
      </c>
      <c r="M682" s="1">
        <f t="shared" si="64"/>
        <v>0</v>
      </c>
      <c r="N682" s="1">
        <f t="shared" si="65"/>
        <v>132</v>
      </c>
    </row>
    <row r="683" spans="1:14" x14ac:dyDescent="0.25">
      <c r="A683" s="1">
        <v>1501</v>
      </c>
      <c r="H683" s="1" t="str">
        <f>IF('Calculated Results'!F$2="","",IF(B683="","",IF(COUNTIF('Calculated Results'!B:B,Entries!A683)=0,"DNF",MATCH(A683,'Calculated Results'!B:B,0)-1)))</f>
        <v/>
      </c>
      <c r="I683" s="1">
        <f t="shared" si="60"/>
        <v>2</v>
      </c>
      <c r="J683" s="1">
        <f t="shared" si="61"/>
        <v>64</v>
      </c>
      <c r="K683" s="1">
        <f t="shared" si="62"/>
        <v>5</v>
      </c>
      <c r="L683" s="1">
        <f t="shared" si="63"/>
        <v>61</v>
      </c>
      <c r="M683" s="1">
        <f t="shared" si="64"/>
        <v>0</v>
      </c>
      <c r="N683" s="1">
        <f t="shared" si="65"/>
        <v>132</v>
      </c>
    </row>
    <row r="684" spans="1:14" x14ac:dyDescent="0.25">
      <c r="A684" s="1">
        <v>1502</v>
      </c>
      <c r="H684" s="1" t="str">
        <f>IF('Calculated Results'!F$2="","",IF(B684="","",IF(COUNTIF('Calculated Results'!B:B,Entries!A684)=0,"DNF",MATCH(A684,'Calculated Results'!B:B,0)-1)))</f>
        <v/>
      </c>
      <c r="I684" s="1">
        <f t="shared" si="60"/>
        <v>2</v>
      </c>
      <c r="J684" s="1">
        <f t="shared" si="61"/>
        <v>64</v>
      </c>
      <c r="K684" s="1">
        <f t="shared" si="62"/>
        <v>5</v>
      </c>
      <c r="L684" s="1">
        <f t="shared" si="63"/>
        <v>61</v>
      </c>
      <c r="M684" s="1">
        <f t="shared" si="64"/>
        <v>0</v>
      </c>
      <c r="N684" s="1">
        <f t="shared" si="65"/>
        <v>132</v>
      </c>
    </row>
    <row r="685" spans="1:14" x14ac:dyDescent="0.25">
      <c r="A685" s="1">
        <v>1503</v>
      </c>
      <c r="H685" s="1" t="str">
        <f>IF('Calculated Results'!F$2="","",IF(B685="","",IF(COUNTIF('Calculated Results'!B:B,Entries!A685)=0,"DNF",MATCH(A685,'Calculated Results'!B:B,0)-1)))</f>
        <v/>
      </c>
      <c r="I685" s="1">
        <f t="shared" si="60"/>
        <v>2</v>
      </c>
      <c r="J685" s="1">
        <f t="shared" si="61"/>
        <v>64</v>
      </c>
      <c r="K685" s="1">
        <f t="shared" si="62"/>
        <v>5</v>
      </c>
      <c r="L685" s="1">
        <f t="shared" si="63"/>
        <v>61</v>
      </c>
      <c r="M685" s="1">
        <f t="shared" si="64"/>
        <v>0</v>
      </c>
      <c r="N685" s="1">
        <f t="shared" si="65"/>
        <v>132</v>
      </c>
    </row>
    <row r="686" spans="1:14" x14ac:dyDescent="0.25">
      <c r="A686" s="1">
        <v>1504</v>
      </c>
      <c r="H686" s="1" t="str">
        <f>IF('Calculated Results'!F$2="","",IF(B686="","",IF(COUNTIF('Calculated Results'!B:B,Entries!A686)=0,"DNF",MATCH(A686,'Calculated Results'!B:B,0)-1)))</f>
        <v/>
      </c>
      <c r="I686" s="1">
        <f t="shared" si="60"/>
        <v>2</v>
      </c>
      <c r="J686" s="1">
        <f t="shared" si="61"/>
        <v>64</v>
      </c>
      <c r="K686" s="1">
        <f t="shared" si="62"/>
        <v>5</v>
      </c>
      <c r="L686" s="1">
        <f t="shared" si="63"/>
        <v>61</v>
      </c>
      <c r="M686" s="1">
        <f t="shared" si="64"/>
        <v>0</v>
      </c>
      <c r="N686" s="1">
        <f t="shared" si="65"/>
        <v>132</v>
      </c>
    </row>
    <row r="687" spans="1:14" x14ac:dyDescent="0.25">
      <c r="A687" s="1">
        <v>1505</v>
      </c>
      <c r="H687" s="1" t="str">
        <f>IF('Calculated Results'!F$2="","",IF(B687="","",IF(COUNTIF('Calculated Results'!B:B,Entries!A687)=0,"DNF",MATCH(A687,'Calculated Results'!B:B,0)-1)))</f>
        <v/>
      </c>
      <c r="I687" s="1">
        <f t="shared" si="60"/>
        <v>2</v>
      </c>
      <c r="J687" s="1">
        <f t="shared" si="61"/>
        <v>64</v>
      </c>
      <c r="K687" s="1">
        <f t="shared" si="62"/>
        <v>5</v>
      </c>
      <c r="L687" s="1">
        <f t="shared" si="63"/>
        <v>61</v>
      </c>
      <c r="M687" s="1">
        <f t="shared" si="64"/>
        <v>0</v>
      </c>
      <c r="N687" s="1">
        <f t="shared" si="65"/>
        <v>132</v>
      </c>
    </row>
    <row r="688" spans="1:14" x14ac:dyDescent="0.25">
      <c r="A688" s="1">
        <v>1506</v>
      </c>
      <c r="H688" s="1" t="str">
        <f>IF('Calculated Results'!F$2="","",IF(B688="","",IF(COUNTIF('Calculated Results'!B:B,Entries!A688)=0,"DNF",MATCH(A688,'Calculated Results'!B:B,0)-1)))</f>
        <v/>
      </c>
      <c r="I688" s="1">
        <f t="shared" si="60"/>
        <v>2</v>
      </c>
      <c r="J688" s="1">
        <f t="shared" si="61"/>
        <v>64</v>
      </c>
      <c r="K688" s="1">
        <f t="shared" si="62"/>
        <v>5</v>
      </c>
      <c r="L688" s="1">
        <f t="shared" si="63"/>
        <v>61</v>
      </c>
      <c r="M688" s="1">
        <f t="shared" si="64"/>
        <v>0</v>
      </c>
      <c r="N688" s="1">
        <f t="shared" si="65"/>
        <v>132</v>
      </c>
    </row>
    <row r="689" spans="1:14" x14ac:dyDescent="0.25">
      <c r="A689" s="1">
        <v>1507</v>
      </c>
      <c r="H689" s="1" t="str">
        <f>IF('Calculated Results'!F$2="","",IF(B689="","",IF(COUNTIF('Calculated Results'!B:B,Entries!A689)=0,"DNF",MATCH(A689,'Calculated Results'!B:B,0)-1)))</f>
        <v/>
      </c>
      <c r="I689" s="1">
        <f t="shared" si="60"/>
        <v>2</v>
      </c>
      <c r="J689" s="1">
        <f t="shared" si="61"/>
        <v>64</v>
      </c>
      <c r="K689" s="1">
        <f t="shared" si="62"/>
        <v>5</v>
      </c>
      <c r="L689" s="1">
        <f t="shared" si="63"/>
        <v>61</v>
      </c>
      <c r="M689" s="1">
        <f t="shared" si="64"/>
        <v>0</v>
      </c>
      <c r="N689" s="1">
        <f t="shared" si="65"/>
        <v>132</v>
      </c>
    </row>
    <row r="690" spans="1:14" x14ac:dyDescent="0.25">
      <c r="A690" s="1">
        <v>1508</v>
      </c>
      <c r="H690" s="1" t="str">
        <f>IF('Calculated Results'!F$2="","",IF(B690="","",IF(COUNTIF('Calculated Results'!B:B,Entries!A690)=0,"DNF",MATCH(A690,'Calculated Results'!B:B,0)-1)))</f>
        <v/>
      </c>
      <c r="I690" s="1">
        <f t="shared" si="60"/>
        <v>2</v>
      </c>
      <c r="J690" s="1">
        <f t="shared" si="61"/>
        <v>64</v>
      </c>
      <c r="K690" s="1">
        <f t="shared" si="62"/>
        <v>5</v>
      </c>
      <c r="L690" s="1">
        <f t="shared" si="63"/>
        <v>61</v>
      </c>
      <c r="M690" s="1">
        <f t="shared" si="64"/>
        <v>0</v>
      </c>
      <c r="N690" s="1">
        <f t="shared" si="65"/>
        <v>132</v>
      </c>
    </row>
    <row r="691" spans="1:14" x14ac:dyDescent="0.25">
      <c r="A691" s="1">
        <v>1509</v>
      </c>
      <c r="H691" s="1" t="str">
        <f>IF('Calculated Results'!F$2="","",IF(B691="","",IF(COUNTIF('Calculated Results'!B:B,Entries!A691)=0,"DNF",MATCH(A691,'Calculated Results'!B:B,0)-1)))</f>
        <v/>
      </c>
      <c r="I691" s="1">
        <f t="shared" si="60"/>
        <v>2</v>
      </c>
      <c r="J691" s="1">
        <f t="shared" si="61"/>
        <v>64</v>
      </c>
      <c r="K691" s="1">
        <f t="shared" si="62"/>
        <v>5</v>
      </c>
      <c r="L691" s="1">
        <f t="shared" si="63"/>
        <v>61</v>
      </c>
      <c r="M691" s="1">
        <f t="shared" si="64"/>
        <v>0</v>
      </c>
      <c r="N691" s="1">
        <f t="shared" si="65"/>
        <v>132</v>
      </c>
    </row>
    <row r="692" spans="1:14" x14ac:dyDescent="0.25">
      <c r="A692" s="1">
        <v>1510</v>
      </c>
      <c r="H692" s="1" t="str">
        <f>IF('Calculated Results'!F$2="","",IF(B692="","",IF(COUNTIF('Calculated Results'!B:B,Entries!A692)=0,"DNF",MATCH(A692,'Calculated Results'!B:B,0)-1)))</f>
        <v/>
      </c>
      <c r="I692" s="1">
        <f t="shared" si="60"/>
        <v>2</v>
      </c>
      <c r="J692" s="1">
        <f t="shared" si="61"/>
        <v>64</v>
      </c>
      <c r="K692" s="1">
        <f t="shared" si="62"/>
        <v>5</v>
      </c>
      <c r="L692" s="1">
        <f t="shared" si="63"/>
        <v>61</v>
      </c>
      <c r="M692" s="1">
        <f t="shared" si="64"/>
        <v>0</v>
      </c>
      <c r="N692" s="1">
        <f t="shared" si="65"/>
        <v>132</v>
      </c>
    </row>
    <row r="693" spans="1:14" x14ac:dyDescent="0.25">
      <c r="A693" s="1">
        <v>1511</v>
      </c>
      <c r="H693" s="1" t="str">
        <f>IF('Calculated Results'!F$2="","",IF(B693="","",IF(COUNTIF('Calculated Results'!B:B,Entries!A693)=0,"DNF",MATCH(A693,'Calculated Results'!B:B,0)-1)))</f>
        <v/>
      </c>
      <c r="I693" s="1">
        <f t="shared" si="60"/>
        <v>2</v>
      </c>
      <c r="J693" s="1">
        <f t="shared" si="61"/>
        <v>64</v>
      </c>
      <c r="K693" s="1">
        <f t="shared" si="62"/>
        <v>5</v>
      </c>
      <c r="L693" s="1">
        <f t="shared" si="63"/>
        <v>61</v>
      </c>
      <c r="M693" s="1">
        <f t="shared" si="64"/>
        <v>0</v>
      </c>
      <c r="N693" s="1">
        <f t="shared" si="65"/>
        <v>132</v>
      </c>
    </row>
    <row r="694" spans="1:14" x14ac:dyDescent="0.25">
      <c r="A694" s="1">
        <v>1512</v>
      </c>
      <c r="H694" s="1" t="str">
        <f>IF('Calculated Results'!F$2="","",IF(B694="","",IF(COUNTIF('Calculated Results'!B:B,Entries!A694)=0,"DNF",MATCH(A694,'Calculated Results'!B:B,0)-1)))</f>
        <v/>
      </c>
      <c r="I694" s="1">
        <f t="shared" si="60"/>
        <v>2</v>
      </c>
      <c r="J694" s="1">
        <f t="shared" si="61"/>
        <v>64</v>
      </c>
      <c r="K694" s="1">
        <f t="shared" si="62"/>
        <v>5</v>
      </c>
      <c r="L694" s="1">
        <f t="shared" si="63"/>
        <v>61</v>
      </c>
      <c r="M694" s="1">
        <f t="shared" si="64"/>
        <v>0</v>
      </c>
      <c r="N694" s="1">
        <f t="shared" si="65"/>
        <v>132</v>
      </c>
    </row>
    <row r="695" spans="1:14" x14ac:dyDescent="0.25">
      <c r="A695" s="1">
        <v>1513</v>
      </c>
      <c r="H695" s="1" t="str">
        <f>IF('Calculated Results'!F$2="","",IF(B695="","",IF(COUNTIF('Calculated Results'!B:B,Entries!A695)=0,"DNF",MATCH(A695,'Calculated Results'!B:B,0)-1)))</f>
        <v/>
      </c>
      <c r="I695" s="1">
        <f t="shared" si="60"/>
        <v>2</v>
      </c>
      <c r="J695" s="1">
        <f t="shared" si="61"/>
        <v>64</v>
      </c>
      <c r="K695" s="1">
        <f t="shared" si="62"/>
        <v>5</v>
      </c>
      <c r="L695" s="1">
        <f t="shared" si="63"/>
        <v>61</v>
      </c>
      <c r="M695" s="1">
        <f t="shared" si="64"/>
        <v>0</v>
      </c>
      <c r="N695" s="1">
        <f t="shared" si="65"/>
        <v>132</v>
      </c>
    </row>
    <row r="696" spans="1:14" x14ac:dyDescent="0.25">
      <c r="A696" s="1">
        <v>1514</v>
      </c>
      <c r="H696" s="1" t="str">
        <f>IF('Calculated Results'!F$2="","",IF(B696="","",IF(COUNTIF('Calculated Results'!B:B,Entries!A696)=0,"DNF",MATCH(A696,'Calculated Results'!B:B,0)-1)))</f>
        <v/>
      </c>
      <c r="I696" s="1">
        <f t="shared" si="60"/>
        <v>2</v>
      </c>
      <c r="J696" s="1">
        <f t="shared" si="61"/>
        <v>64</v>
      </c>
      <c r="K696" s="1">
        <f t="shared" si="62"/>
        <v>5</v>
      </c>
      <c r="L696" s="1">
        <f t="shared" si="63"/>
        <v>61</v>
      </c>
      <c r="M696" s="1">
        <f t="shared" si="64"/>
        <v>0</v>
      </c>
      <c r="N696" s="1">
        <f t="shared" si="65"/>
        <v>132</v>
      </c>
    </row>
    <row r="697" spans="1:14" x14ac:dyDescent="0.25">
      <c r="A697" s="1">
        <v>1515</v>
      </c>
      <c r="H697" s="1" t="str">
        <f>IF('Calculated Results'!F$2="","",IF(B697="","",IF(COUNTIF('Calculated Results'!B:B,Entries!A697)=0,"DNF",MATCH(A697,'Calculated Results'!B:B,0)-1)))</f>
        <v/>
      </c>
      <c r="I697" s="1">
        <f t="shared" si="60"/>
        <v>2</v>
      </c>
      <c r="J697" s="1">
        <f t="shared" si="61"/>
        <v>64</v>
      </c>
      <c r="K697" s="1">
        <f t="shared" si="62"/>
        <v>5</v>
      </c>
      <c r="L697" s="1">
        <f t="shared" si="63"/>
        <v>61</v>
      </c>
      <c r="M697" s="1">
        <f t="shared" si="64"/>
        <v>0</v>
      </c>
      <c r="N697" s="1">
        <f t="shared" si="65"/>
        <v>132</v>
      </c>
    </row>
    <row r="698" spans="1:14" x14ac:dyDescent="0.25">
      <c r="A698" s="1">
        <v>1516</v>
      </c>
      <c r="H698" s="1" t="str">
        <f>IF('Calculated Results'!F$2="","",IF(B698="","",IF(COUNTIF('Calculated Results'!B:B,Entries!A698)=0,"DNF",MATCH(A698,'Calculated Results'!B:B,0)-1)))</f>
        <v/>
      </c>
      <c r="I698" s="1">
        <f t="shared" si="60"/>
        <v>2</v>
      </c>
      <c r="J698" s="1">
        <f t="shared" si="61"/>
        <v>64</v>
      </c>
      <c r="K698" s="1">
        <f t="shared" si="62"/>
        <v>5</v>
      </c>
      <c r="L698" s="1">
        <f t="shared" si="63"/>
        <v>61</v>
      </c>
      <c r="M698" s="1">
        <f t="shared" si="64"/>
        <v>0</v>
      </c>
      <c r="N698" s="1">
        <f t="shared" si="65"/>
        <v>132</v>
      </c>
    </row>
    <row r="699" spans="1:14" x14ac:dyDescent="0.25">
      <c r="A699" s="1">
        <v>1517</v>
      </c>
      <c r="H699" s="1" t="str">
        <f>IF('Calculated Results'!F$2="","",IF(B699="","",IF(COUNTIF('Calculated Results'!B:B,Entries!A699)=0,"DNF",MATCH(A699,'Calculated Results'!B:B,0)-1)))</f>
        <v/>
      </c>
      <c r="I699" s="1">
        <f t="shared" ref="I699:I700" si="66">IF(B699&gt;"",IF(E699="",IF(D699&gt;"",I698+1,I698),I698),I698)</f>
        <v>2</v>
      </c>
      <c r="J699" s="1">
        <f t="shared" ref="J699:J700" si="67">IF(B699&gt;"",IF(E699="",IF(D699="",J698+1,J698),J698),J698)</f>
        <v>64</v>
      </c>
      <c r="K699" s="1">
        <f t="shared" ref="K699:K700" si="68">IF(B699&gt;"",IF(E699="L",IF(D699&gt;"",K698+1,K698),K698),K698)</f>
        <v>5</v>
      </c>
      <c r="L699" s="1">
        <f t="shared" ref="L699:L700" si="69">IF(B699&gt;"",IF(E699="L",IF(D699="",L698+1,L698),L698),L698)</f>
        <v>61</v>
      </c>
      <c r="M699" s="1">
        <f t="shared" ref="M699:M700" si="70">IF(B699&gt;"",IF(E699="R",M698+1,M698),M698)</f>
        <v>0</v>
      </c>
      <c r="N699" s="1">
        <f t="shared" ref="N699:N700" si="71">SUM(I699:M699)</f>
        <v>132</v>
      </c>
    </row>
    <row r="700" spans="1:14" x14ac:dyDescent="0.25">
      <c r="A700" s="1">
        <v>1518</v>
      </c>
      <c r="H700" s="1" t="str">
        <f>IF('Calculated Results'!F$2="","",IF(B700="","",IF(COUNTIF('Calculated Results'!B:B,Entries!A700)=0,"DNF",MATCH(A700,'Calculated Results'!B:B,0)-1)))</f>
        <v/>
      </c>
      <c r="I700" s="1">
        <f t="shared" si="66"/>
        <v>2</v>
      </c>
      <c r="J700" s="1">
        <f t="shared" si="67"/>
        <v>64</v>
      </c>
      <c r="K700" s="1">
        <f t="shared" si="68"/>
        <v>5</v>
      </c>
      <c r="L700" s="1">
        <f t="shared" si="69"/>
        <v>61</v>
      </c>
      <c r="M700" s="1">
        <f t="shared" si="70"/>
        <v>0</v>
      </c>
      <c r="N700" s="1">
        <f t="shared" si="71"/>
        <v>132</v>
      </c>
    </row>
    <row r="804" spans="8:8" x14ac:dyDescent="0.25">
      <c r="H804" s="27"/>
    </row>
    <row r="822" spans="2:6" x14ac:dyDescent="0.25">
      <c r="B822" s="26"/>
      <c r="C822" s="28"/>
      <c r="D822" s="26"/>
      <c r="E822" s="25"/>
      <c r="F822" s="25"/>
    </row>
    <row r="823" spans="2:6" x14ac:dyDescent="0.25">
      <c r="B823" s="26"/>
      <c r="C823" s="28"/>
      <c r="D823" s="26"/>
      <c r="E823" s="25"/>
      <c r="F823" s="25"/>
    </row>
    <row r="824" spans="2:6" x14ac:dyDescent="0.25">
      <c r="B824" s="26"/>
      <c r="C824" s="28"/>
      <c r="D824" s="26"/>
      <c r="E824" s="25"/>
      <c r="F824" s="25"/>
    </row>
    <row r="825" spans="2:6" x14ac:dyDescent="0.25">
      <c r="B825" s="26"/>
      <c r="C825" s="28"/>
      <c r="D825" s="26"/>
      <c r="E825" s="25"/>
      <c r="F825" s="25"/>
    </row>
    <row r="826" spans="2:6" x14ac:dyDescent="0.25">
      <c r="B826" s="26"/>
      <c r="C826" s="28"/>
      <c r="D826" s="26"/>
      <c r="E826" s="25"/>
      <c r="F826" s="25"/>
    </row>
    <row r="827" spans="2:6" x14ac:dyDescent="0.25">
      <c r="B827" s="26"/>
      <c r="C827" s="28"/>
      <c r="D827" s="26"/>
      <c r="E827" s="25"/>
      <c r="F827" s="25"/>
    </row>
    <row r="828" spans="2:6" x14ac:dyDescent="0.25">
      <c r="B828" s="26"/>
      <c r="C828" s="28"/>
      <c r="D828" s="26"/>
      <c r="E828" s="25"/>
      <c r="F828" s="25"/>
    </row>
    <row r="829" spans="2:6" x14ac:dyDescent="0.25">
      <c r="B829" s="26"/>
      <c r="C829" s="28"/>
      <c r="D829" s="26"/>
      <c r="E829" s="25"/>
      <c r="F829" s="25"/>
    </row>
    <row r="830" spans="2:6" x14ac:dyDescent="0.25">
      <c r="B830" s="26"/>
      <c r="C830" s="28"/>
      <c r="D830" s="26"/>
      <c r="E830" s="25"/>
      <c r="F830" s="25"/>
    </row>
    <row r="831" spans="2:6" x14ac:dyDescent="0.25">
      <c r="B831" s="26"/>
      <c r="C831" s="28"/>
      <c r="D831" s="26"/>
      <c r="E831" s="25"/>
      <c r="F831" s="25"/>
    </row>
    <row r="832" spans="2:6" x14ac:dyDescent="0.25">
      <c r="B832"/>
      <c r="C832" s="11"/>
      <c r="D832"/>
    </row>
    <row r="833" spans="2:4" x14ac:dyDescent="0.25">
      <c r="B833"/>
      <c r="C833" s="11"/>
      <c r="D833"/>
    </row>
    <row r="834" spans="2:4" x14ac:dyDescent="0.25">
      <c r="B834"/>
      <c r="C834" s="11"/>
      <c r="D834"/>
    </row>
    <row r="835" spans="2:4" x14ac:dyDescent="0.25">
      <c r="B835"/>
      <c r="C835" s="11"/>
      <c r="D835"/>
    </row>
    <row r="836" spans="2:4" x14ac:dyDescent="0.25">
      <c r="B836"/>
      <c r="C836" s="11"/>
      <c r="D836"/>
    </row>
    <row r="837" spans="2:4" x14ac:dyDescent="0.25">
      <c r="B837"/>
      <c r="C837" s="11"/>
      <c r="D837"/>
    </row>
    <row r="838" spans="2:4" x14ac:dyDescent="0.25">
      <c r="B838"/>
      <c r="C838" s="11"/>
      <c r="D838"/>
    </row>
    <row r="839" spans="2:4" x14ac:dyDescent="0.25">
      <c r="B839"/>
      <c r="C839" s="11"/>
      <c r="D839"/>
    </row>
    <row r="840" spans="2:4" x14ac:dyDescent="0.25">
      <c r="B840"/>
      <c r="C840" s="11"/>
      <c r="D840"/>
    </row>
    <row r="841" spans="2:4" x14ac:dyDescent="0.25">
      <c r="B841"/>
      <c r="C841" s="11"/>
      <c r="D841"/>
    </row>
    <row r="842" spans="2:4" x14ac:dyDescent="0.25">
      <c r="B842"/>
      <c r="C842" s="11"/>
      <c r="D842"/>
    </row>
    <row r="843" spans="2:4" x14ac:dyDescent="0.25">
      <c r="B843"/>
      <c r="C843" s="11"/>
      <c r="D843"/>
    </row>
    <row r="844" spans="2:4" x14ac:dyDescent="0.25">
      <c r="B844"/>
      <c r="C844" s="11"/>
      <c r="D844"/>
    </row>
    <row r="845" spans="2:4" x14ac:dyDescent="0.25">
      <c r="B845"/>
      <c r="C845" s="11"/>
      <c r="D845"/>
    </row>
    <row r="846" spans="2:4" x14ac:dyDescent="0.25">
      <c r="B846"/>
      <c r="C846" s="11"/>
      <c r="D846"/>
    </row>
    <row r="847" spans="2:4" x14ac:dyDescent="0.25">
      <c r="B847"/>
      <c r="C847" s="11"/>
      <c r="D847"/>
    </row>
    <row r="848" spans="2:4" x14ac:dyDescent="0.25">
      <c r="B848"/>
      <c r="C848" s="11"/>
      <c r="D848"/>
    </row>
    <row r="849" spans="2:4" x14ac:dyDescent="0.25">
      <c r="B849"/>
      <c r="C849" s="11"/>
      <c r="D849"/>
    </row>
    <row r="850" spans="2:4" x14ac:dyDescent="0.25">
      <c r="B850"/>
      <c r="C850" s="11"/>
      <c r="D850"/>
    </row>
    <row r="851" spans="2:4" x14ac:dyDescent="0.25">
      <c r="B851"/>
      <c r="C851" s="11"/>
      <c r="D851"/>
    </row>
    <row r="852" spans="2:4" x14ac:dyDescent="0.25">
      <c r="B852"/>
      <c r="C852" s="11"/>
      <c r="D852"/>
    </row>
    <row r="853" spans="2:4" x14ac:dyDescent="0.25">
      <c r="B853"/>
      <c r="C853" s="11"/>
      <c r="D853"/>
    </row>
    <row r="854" spans="2:4" x14ac:dyDescent="0.25">
      <c r="B854"/>
      <c r="C854" s="11"/>
      <c r="D854"/>
    </row>
    <row r="855" spans="2:4" x14ac:dyDescent="0.25">
      <c r="B855" s="11"/>
      <c r="C855" s="11"/>
      <c r="D855"/>
    </row>
    <row r="856" spans="2:4" x14ac:dyDescent="0.25">
      <c r="B856" s="11"/>
      <c r="C856" s="11"/>
      <c r="D856"/>
    </row>
    <row r="857" spans="2:4" x14ac:dyDescent="0.25">
      <c r="B857" s="11"/>
      <c r="C857" s="11"/>
      <c r="D857"/>
    </row>
    <row r="858" spans="2:4" x14ac:dyDescent="0.25">
      <c r="B858" s="11"/>
      <c r="C858" s="11"/>
      <c r="D858"/>
    </row>
    <row r="859" spans="2:4" x14ac:dyDescent="0.25">
      <c r="B859" s="11"/>
      <c r="C859" s="11"/>
      <c r="D859"/>
    </row>
    <row r="860" spans="2:4" x14ac:dyDescent="0.25">
      <c r="B860" s="11"/>
      <c r="C860" s="11"/>
      <c r="D860"/>
    </row>
    <row r="861" spans="2:4" x14ac:dyDescent="0.25">
      <c r="B861" s="11"/>
      <c r="C861" s="11"/>
      <c r="D861"/>
    </row>
    <row r="862" spans="2:4" x14ac:dyDescent="0.25">
      <c r="B862" s="11"/>
      <c r="C862" s="11"/>
      <c r="D862"/>
    </row>
    <row r="863" spans="2:4" x14ac:dyDescent="0.25">
      <c r="B863" s="11"/>
      <c r="C863" s="11"/>
      <c r="D863"/>
    </row>
    <row r="864" spans="2:4" x14ac:dyDescent="0.25">
      <c r="B864" s="11"/>
      <c r="C864" s="11"/>
      <c r="D864"/>
    </row>
    <row r="865" spans="2:4" x14ac:dyDescent="0.25">
      <c r="B865" s="11"/>
      <c r="C865" s="11"/>
      <c r="D865"/>
    </row>
    <row r="866" spans="2:4" x14ac:dyDescent="0.25">
      <c r="B866" s="11"/>
      <c r="C866" s="11"/>
      <c r="D866"/>
    </row>
    <row r="867" spans="2:4" x14ac:dyDescent="0.25">
      <c r="B867" s="11"/>
      <c r="C867" s="11"/>
      <c r="D867"/>
    </row>
    <row r="868" spans="2:4" x14ac:dyDescent="0.25">
      <c r="B868" s="11"/>
      <c r="C868" s="11"/>
      <c r="D868"/>
    </row>
    <row r="869" spans="2:4" x14ac:dyDescent="0.25">
      <c r="B869" s="11"/>
      <c r="C869" s="11"/>
      <c r="D869"/>
    </row>
    <row r="870" spans="2:4" x14ac:dyDescent="0.25">
      <c r="B870" s="11"/>
      <c r="C870" s="11"/>
      <c r="D870"/>
    </row>
    <row r="871" spans="2:4" x14ac:dyDescent="0.25">
      <c r="B871" s="11"/>
      <c r="C871" s="11"/>
      <c r="D871"/>
    </row>
    <row r="872" spans="2:4" x14ac:dyDescent="0.25">
      <c r="B872" s="11"/>
      <c r="C872" s="11"/>
    </row>
    <row r="873" spans="2:4" x14ac:dyDescent="0.25">
      <c r="B873" s="11"/>
      <c r="C873" s="11"/>
    </row>
    <row r="874" spans="2:4" x14ac:dyDescent="0.25">
      <c r="B874" s="11"/>
      <c r="C874" s="11"/>
    </row>
    <row r="875" spans="2:4" x14ac:dyDescent="0.25">
      <c r="B875" s="11"/>
      <c r="C875" s="11"/>
    </row>
    <row r="876" spans="2:4" x14ac:dyDescent="0.25">
      <c r="B876" s="11"/>
      <c r="C876" s="11"/>
    </row>
    <row r="877" spans="2:4" x14ac:dyDescent="0.25">
      <c r="B877" s="11"/>
      <c r="C877" s="11"/>
    </row>
    <row r="878" spans="2:4" x14ac:dyDescent="0.25">
      <c r="B878" s="11"/>
      <c r="C878" s="11"/>
    </row>
    <row r="879" spans="2:4" x14ac:dyDescent="0.25">
      <c r="B879" s="11"/>
      <c r="C879" s="11"/>
    </row>
    <row r="880" spans="2:4" x14ac:dyDescent="0.25">
      <c r="B880" s="11"/>
      <c r="C880" s="11"/>
    </row>
    <row r="881" spans="2:3" x14ac:dyDescent="0.25">
      <c r="B881" s="11"/>
      <c r="C881" s="11"/>
    </row>
    <row r="882" spans="2:3" x14ac:dyDescent="0.25">
      <c r="B882" s="11"/>
      <c r="C882" s="11"/>
    </row>
    <row r="883" spans="2:3" x14ac:dyDescent="0.25">
      <c r="B883" s="11"/>
      <c r="C883" s="11"/>
    </row>
    <row r="884" spans="2:3" x14ac:dyDescent="0.25">
      <c r="B884" s="11"/>
      <c r="C884" s="11"/>
    </row>
    <row r="885" spans="2:3" x14ac:dyDescent="0.25">
      <c r="B885" s="11"/>
      <c r="C885" s="11"/>
    </row>
    <row r="886" spans="2:3" x14ac:dyDescent="0.25">
      <c r="B886" s="11"/>
      <c r="C886" s="11"/>
    </row>
    <row r="887" spans="2:3" x14ac:dyDescent="0.25">
      <c r="B887" s="11"/>
      <c r="C887" s="11"/>
    </row>
    <row r="888" spans="2:3" x14ac:dyDescent="0.25">
      <c r="B888" s="11"/>
      <c r="C888" s="11"/>
    </row>
    <row r="889" spans="2:3" x14ac:dyDescent="0.25">
      <c r="B889" s="11"/>
      <c r="C889" s="11"/>
    </row>
    <row r="890" spans="2:3" x14ac:dyDescent="0.25">
      <c r="B890" s="11"/>
      <c r="C890" s="11"/>
    </row>
    <row r="891" spans="2:3" x14ac:dyDescent="0.25">
      <c r="B891" s="11"/>
      <c r="C891" s="11"/>
    </row>
    <row r="892" spans="2:3" x14ac:dyDescent="0.25">
      <c r="B892" s="11"/>
      <c r="C892" s="11"/>
    </row>
    <row r="893" spans="2:3" x14ac:dyDescent="0.25">
      <c r="B893" s="11"/>
      <c r="C893" s="11"/>
    </row>
    <row r="894" spans="2:3" x14ac:dyDescent="0.25">
      <c r="B894" s="11"/>
      <c r="C894" s="11"/>
    </row>
    <row r="895" spans="2:3" x14ac:dyDescent="0.25">
      <c r="B895" s="11"/>
      <c r="C895" s="11"/>
    </row>
    <row r="896" spans="2:3" x14ac:dyDescent="0.25">
      <c r="B896" s="11"/>
      <c r="C896" s="11"/>
    </row>
    <row r="897" spans="2:3" x14ac:dyDescent="0.25">
      <c r="B897" s="11"/>
      <c r="C897" s="11"/>
    </row>
    <row r="898" spans="2:3" x14ac:dyDescent="0.25">
      <c r="B898" s="11"/>
      <c r="C898" s="11"/>
    </row>
    <row r="899" spans="2:3" x14ac:dyDescent="0.25">
      <c r="B899" s="11"/>
      <c r="C899" s="11"/>
    </row>
    <row r="900" spans="2:3" x14ac:dyDescent="0.25">
      <c r="B900" s="11"/>
      <c r="C900" s="11"/>
    </row>
    <row r="901" spans="2:3" x14ac:dyDescent="0.25">
      <c r="B901" s="11"/>
      <c r="C901" s="11"/>
    </row>
    <row r="902" spans="2:3" x14ac:dyDescent="0.25">
      <c r="B902" s="11"/>
      <c r="C902" s="11"/>
    </row>
    <row r="903" spans="2:3" x14ac:dyDescent="0.25">
      <c r="B903" s="11"/>
      <c r="C903" s="11"/>
    </row>
    <row r="904" spans="2:3" x14ac:dyDescent="0.25">
      <c r="B904" s="11"/>
      <c r="C904" s="11"/>
    </row>
    <row r="905" spans="2:3" x14ac:dyDescent="0.25">
      <c r="B905" s="11"/>
      <c r="C905" s="11"/>
    </row>
    <row r="906" spans="2:3" x14ac:dyDescent="0.25">
      <c r="B906" s="11"/>
      <c r="C906" s="11"/>
    </row>
    <row r="907" spans="2:3" x14ac:dyDescent="0.25">
      <c r="B907" s="11"/>
      <c r="C907" s="11"/>
    </row>
    <row r="908" spans="2:3" x14ac:dyDescent="0.25">
      <c r="B908" s="11"/>
      <c r="C908" s="11"/>
    </row>
    <row r="909" spans="2:3" x14ac:dyDescent="0.25">
      <c r="B909" s="11"/>
      <c r="C909" s="11"/>
    </row>
    <row r="910" spans="2:3" x14ac:dyDescent="0.25">
      <c r="B910" s="11"/>
      <c r="C910" s="11"/>
    </row>
    <row r="911" spans="2:3" x14ac:dyDescent="0.25">
      <c r="B911" s="11"/>
      <c r="C911" s="11"/>
    </row>
    <row r="912" spans="2:3" x14ac:dyDescent="0.25">
      <c r="B912" s="11"/>
      <c r="C912" s="11"/>
    </row>
    <row r="913" spans="2:3" x14ac:dyDescent="0.25">
      <c r="B913" s="11"/>
      <c r="C913" s="11"/>
    </row>
    <row r="914" spans="2:3" x14ac:dyDescent="0.25">
      <c r="B914" s="11"/>
      <c r="C914" s="11"/>
    </row>
    <row r="915" spans="2:3" x14ac:dyDescent="0.25">
      <c r="B915" s="11"/>
      <c r="C915" s="11"/>
    </row>
    <row r="916" spans="2:3" x14ac:dyDescent="0.25">
      <c r="B916" s="11"/>
      <c r="C916" s="11"/>
    </row>
    <row r="917" spans="2:3" x14ac:dyDescent="0.25">
      <c r="B917" s="11"/>
      <c r="C917" s="11"/>
    </row>
    <row r="918" spans="2:3" x14ac:dyDescent="0.25">
      <c r="B918" s="11"/>
      <c r="C918" s="11"/>
    </row>
    <row r="919" spans="2:3" x14ac:dyDescent="0.25">
      <c r="B919" s="11"/>
      <c r="C919" s="11"/>
    </row>
    <row r="920" spans="2:3" x14ac:dyDescent="0.25">
      <c r="B920" s="11"/>
      <c r="C920" s="11"/>
    </row>
    <row r="921" spans="2:3" x14ac:dyDescent="0.25">
      <c r="B921" s="11"/>
      <c r="C921" s="11"/>
    </row>
    <row r="922" spans="2:3" x14ac:dyDescent="0.25">
      <c r="B922" s="11"/>
      <c r="C922" s="11"/>
    </row>
    <row r="923" spans="2:3" x14ac:dyDescent="0.25">
      <c r="B923" s="11"/>
      <c r="C923" s="11"/>
    </row>
    <row r="924" spans="2:3" x14ac:dyDescent="0.25">
      <c r="B924" s="11"/>
      <c r="C924" s="11"/>
    </row>
    <row r="925" spans="2:3" x14ac:dyDescent="0.25">
      <c r="B925" s="11"/>
      <c r="C925" s="11"/>
    </row>
    <row r="926" spans="2:3" x14ac:dyDescent="0.25">
      <c r="B926" s="11"/>
      <c r="C926" s="11"/>
    </row>
    <row r="927" spans="2:3" x14ac:dyDescent="0.25">
      <c r="B927" s="11"/>
      <c r="C927" s="11"/>
    </row>
    <row r="928" spans="2:3" x14ac:dyDescent="0.25">
      <c r="B928" s="11"/>
      <c r="C928" s="11"/>
    </row>
    <row r="929" spans="2:3" x14ac:dyDescent="0.25">
      <c r="B929" s="11"/>
      <c r="C929" s="11"/>
    </row>
    <row r="930" spans="2:3" x14ac:dyDescent="0.25">
      <c r="B930" s="11"/>
      <c r="C930" s="11"/>
    </row>
    <row r="931" spans="2:3" x14ac:dyDescent="0.25">
      <c r="B931" s="11"/>
      <c r="C931" s="11"/>
    </row>
    <row r="932" spans="2:3" x14ac:dyDescent="0.25">
      <c r="B932" s="11"/>
      <c r="C932" s="11"/>
    </row>
    <row r="933" spans="2:3" x14ac:dyDescent="0.25">
      <c r="B933" s="11"/>
      <c r="C933" s="11"/>
    </row>
    <row r="934" spans="2:3" x14ac:dyDescent="0.25">
      <c r="B934" s="11"/>
      <c r="C934" s="11"/>
    </row>
    <row r="935" spans="2:3" x14ac:dyDescent="0.25">
      <c r="B935" s="11"/>
      <c r="C935" s="11"/>
    </row>
    <row r="936" spans="2:3" x14ac:dyDescent="0.25">
      <c r="B936" s="11"/>
      <c r="C936" s="11"/>
    </row>
    <row r="937" spans="2:3" x14ac:dyDescent="0.25">
      <c r="B937" s="11"/>
      <c r="C937" s="11"/>
    </row>
    <row r="938" spans="2:3" x14ac:dyDescent="0.25">
      <c r="B938" s="11"/>
      <c r="C938" s="11"/>
    </row>
    <row r="939" spans="2:3" x14ac:dyDescent="0.25">
      <c r="B939" s="11"/>
      <c r="C939" s="11"/>
    </row>
    <row r="940" spans="2:3" x14ac:dyDescent="0.25">
      <c r="B940" s="11"/>
      <c r="C940" s="11"/>
    </row>
    <row r="941" spans="2:3" x14ac:dyDescent="0.25">
      <c r="B941" s="11"/>
      <c r="C941" s="11"/>
    </row>
    <row r="942" spans="2:3" x14ac:dyDescent="0.25">
      <c r="B942" s="11"/>
      <c r="C942" s="11"/>
    </row>
    <row r="943" spans="2:3" x14ac:dyDescent="0.25">
      <c r="B943" s="11"/>
      <c r="C943" s="11"/>
    </row>
    <row r="944" spans="2:3" x14ac:dyDescent="0.25">
      <c r="B944" s="11"/>
      <c r="C944" s="11"/>
    </row>
    <row r="945" spans="2:3" x14ac:dyDescent="0.25">
      <c r="B945" s="11"/>
      <c r="C945" s="11"/>
    </row>
    <row r="946" spans="2:3" x14ac:dyDescent="0.25">
      <c r="B946" s="11"/>
      <c r="C946" s="11"/>
    </row>
    <row r="947" spans="2:3" x14ac:dyDescent="0.25">
      <c r="B947" s="11"/>
      <c r="C947" s="11"/>
    </row>
    <row r="948" spans="2:3" x14ac:dyDescent="0.25">
      <c r="B948" s="11"/>
      <c r="C948" s="11"/>
    </row>
    <row r="949" spans="2:3" x14ac:dyDescent="0.25">
      <c r="B949" s="11"/>
      <c r="C949" s="11"/>
    </row>
    <row r="950" spans="2:3" x14ac:dyDescent="0.25">
      <c r="B950" s="11"/>
      <c r="C950" s="11"/>
    </row>
    <row r="951" spans="2:3" x14ac:dyDescent="0.25">
      <c r="B951" s="11"/>
      <c r="C951" s="11"/>
    </row>
    <row r="952" spans="2:3" x14ac:dyDescent="0.25">
      <c r="B952" s="11"/>
      <c r="C952" s="11"/>
    </row>
    <row r="953" spans="2:3" x14ac:dyDescent="0.25">
      <c r="B953" s="11"/>
      <c r="C953" s="11"/>
    </row>
    <row r="954" spans="2:3" x14ac:dyDescent="0.25">
      <c r="B954" s="11"/>
      <c r="C954" s="11"/>
    </row>
    <row r="955" spans="2:3" x14ac:dyDescent="0.25">
      <c r="B955" s="11"/>
      <c r="C955" s="11"/>
    </row>
    <row r="956" spans="2:3" x14ac:dyDescent="0.25">
      <c r="B956" s="11"/>
    </row>
    <row r="957" spans="2:3" x14ac:dyDescent="0.25">
      <c r="B957" s="11"/>
    </row>
    <row r="958" spans="2:3" x14ac:dyDescent="0.25">
      <c r="B958" s="11"/>
    </row>
    <row r="959" spans="2:3" x14ac:dyDescent="0.25">
      <c r="B959" s="11"/>
    </row>
    <row r="960" spans="2:3" x14ac:dyDescent="0.25">
      <c r="B960" s="11"/>
    </row>
    <row r="961" spans="2:2" x14ac:dyDescent="0.25">
      <c r="B961" s="11"/>
    </row>
    <row r="962" spans="2:2" x14ac:dyDescent="0.25">
      <c r="B962" s="11"/>
    </row>
    <row r="963" spans="2:2" x14ac:dyDescent="0.25">
      <c r="B963" s="11"/>
    </row>
    <row r="964" spans="2:2" x14ac:dyDescent="0.25">
      <c r="B964" s="11"/>
    </row>
    <row r="965" spans="2:2" x14ac:dyDescent="0.25">
      <c r="B965" s="11"/>
    </row>
    <row r="966" spans="2:2" x14ac:dyDescent="0.25">
      <c r="B966" s="11"/>
    </row>
    <row r="967" spans="2:2" x14ac:dyDescent="0.25">
      <c r="B967" s="11"/>
    </row>
    <row r="968" spans="2:2" x14ac:dyDescent="0.25">
      <c r="B968" s="11"/>
    </row>
    <row r="969" spans="2:2" x14ac:dyDescent="0.25">
      <c r="B969" s="11"/>
    </row>
    <row r="970" spans="2:2" x14ac:dyDescent="0.25">
      <c r="B970" s="11"/>
    </row>
    <row r="971" spans="2:2" x14ac:dyDescent="0.25">
      <c r="B971" s="11"/>
    </row>
    <row r="972" spans="2:2" x14ac:dyDescent="0.25">
      <c r="B972" s="11"/>
    </row>
    <row r="973" spans="2:2" x14ac:dyDescent="0.25">
      <c r="B973" s="11"/>
    </row>
    <row r="974" spans="2:2" x14ac:dyDescent="0.25">
      <c r="B974" s="11"/>
    </row>
    <row r="975" spans="2:2" x14ac:dyDescent="0.25">
      <c r="B975" s="11"/>
    </row>
    <row r="976" spans="2:2" x14ac:dyDescent="0.25">
      <c r="B976" s="11"/>
    </row>
    <row r="977" spans="2:2" x14ac:dyDescent="0.25">
      <c r="B977" s="11"/>
    </row>
    <row r="978" spans="2:2" x14ac:dyDescent="0.25">
      <c r="B978" s="11"/>
    </row>
    <row r="979" spans="2:2" x14ac:dyDescent="0.25">
      <c r="B979" s="11"/>
    </row>
    <row r="980" spans="2:2" x14ac:dyDescent="0.25">
      <c r="B980" s="11"/>
    </row>
    <row r="981" spans="2:2" x14ac:dyDescent="0.25">
      <c r="B981" s="11"/>
    </row>
    <row r="982" spans="2:2" x14ac:dyDescent="0.25">
      <c r="B982" s="11"/>
    </row>
    <row r="983" spans="2:2" x14ac:dyDescent="0.25">
      <c r="B983" s="11"/>
    </row>
    <row r="984" spans="2:2" x14ac:dyDescent="0.25">
      <c r="B984" s="11"/>
    </row>
    <row r="985" spans="2:2" x14ac:dyDescent="0.25">
      <c r="B985" s="11"/>
    </row>
    <row r="986" spans="2:2" x14ac:dyDescent="0.25">
      <c r="B986" s="11"/>
    </row>
    <row r="987" spans="2:2" x14ac:dyDescent="0.25">
      <c r="B987" s="11"/>
    </row>
    <row r="988" spans="2:2" x14ac:dyDescent="0.25">
      <c r="B988" s="11"/>
    </row>
    <row r="989" spans="2:2" x14ac:dyDescent="0.25">
      <c r="B989" s="11"/>
    </row>
    <row r="990" spans="2:2" x14ac:dyDescent="0.25">
      <c r="B990" s="11"/>
    </row>
    <row r="991" spans="2:2" x14ac:dyDescent="0.25">
      <c r="B991" s="11"/>
    </row>
    <row r="992" spans="2:2" x14ac:dyDescent="0.25">
      <c r="B992" s="11"/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1"/>
  <sheetViews>
    <sheetView tabSelected="1" zoomScale="112" zoomScaleNormal="112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.5703125" style="1" customWidth="1"/>
    <col min="2" max="2" width="9.140625" style="15" customWidth="1"/>
    <col min="3" max="3" width="3.42578125" style="15" customWidth="1"/>
    <col min="4" max="4" width="4.5703125" style="16" customWidth="1"/>
    <col min="5" max="5" width="13.5703125" style="16" customWidth="1"/>
    <col min="6" max="6" width="19" style="10" customWidth="1"/>
    <col min="7" max="7" width="14.140625" style="11" customWidth="1"/>
    <col min="8" max="8" width="25.140625" style="1" customWidth="1"/>
    <col min="9" max="9" width="9.140625" style="1" customWidth="1"/>
    <col min="10" max="10" width="8.7109375" style="1" customWidth="1"/>
    <col min="11" max="12" width="9.140625" style="1" hidden="1" customWidth="1"/>
    <col min="13" max="13" width="9.140625" style="1" customWidth="1"/>
    <col min="14" max="14" width="8" style="1" hidden="1" customWidth="1"/>
    <col min="15" max="15" width="9.140625" style="8"/>
    <col min="16" max="16" width="19.140625" style="1" customWidth="1"/>
    <col min="17" max="17" width="14" style="1" customWidth="1"/>
    <col min="18" max="16384" width="9.140625" style="1"/>
  </cols>
  <sheetData>
    <row r="1" spans="1:16" s="5" customFormat="1" ht="30.75" customHeight="1" x14ac:dyDescent="0.25">
      <c r="A1" s="5" t="s">
        <v>10</v>
      </c>
      <c r="B1" s="13" t="s">
        <v>9</v>
      </c>
      <c r="C1" s="13" t="s">
        <v>6</v>
      </c>
      <c r="D1" s="14" t="s">
        <v>7</v>
      </c>
      <c r="E1" s="14" t="s">
        <v>8</v>
      </c>
      <c r="F1" s="5" t="s">
        <v>0</v>
      </c>
      <c r="G1" s="5" t="s">
        <v>1</v>
      </c>
      <c r="H1" s="5" t="s">
        <v>2</v>
      </c>
      <c r="I1" s="18" t="s">
        <v>3</v>
      </c>
      <c r="J1" s="5" t="s">
        <v>11</v>
      </c>
      <c r="K1" s="5">
        <v>0</v>
      </c>
      <c r="L1" s="5">
        <v>0</v>
      </c>
      <c r="M1" s="18" t="s">
        <v>21</v>
      </c>
      <c r="N1" s="5" t="s">
        <v>13</v>
      </c>
      <c r="O1" s="7" t="s">
        <v>5</v>
      </c>
      <c r="P1" s="5" t="s">
        <v>12</v>
      </c>
    </row>
    <row r="2" spans="1:16" x14ac:dyDescent="0.25">
      <c r="A2" s="1">
        <f>IF(B2=0,"",ROW(B2)-1)</f>
        <v>1</v>
      </c>
      <c r="B2" s="12">
        <v>871</v>
      </c>
      <c r="C2" s="4"/>
      <c r="D2" s="6">
        <v>11</v>
      </c>
      <c r="E2" s="6">
        <v>42</v>
      </c>
      <c r="F2" s="10" t="str">
        <f>IF(B2=0,"",VLOOKUP(B2,Entries!A$2:F$700,2,FALSE))</f>
        <v>Philip</v>
      </c>
      <c r="G2" s="11" t="str">
        <f>IF(B2=0,"",VLOOKUP(B2,Entries!A$2:F$700,3,FALSE))</f>
        <v>Goodfellow</v>
      </c>
      <c r="H2" s="1" t="str">
        <f>IF(B2=0,"",IF(VLOOKUP(B2,Entries!A$2:F$700,4,FALSE)=0,"",(VLOOKUP(B2,Entries!A$2:F$700,4,FALSE))))</f>
        <v/>
      </c>
      <c r="I2" s="1" t="str">
        <f>IF(B2=0,"",IF(VLOOKUP(B2,Entries!A$2:F$700,5,FALSE)=0,"",(VLOOKUP(B2,Entries!A$2:F$700,5,FALSE))))</f>
        <v/>
      </c>
      <c r="J2" s="1">
        <f>IF(B2=0,"",IF(ISNA(I2),"",IF(I2="L",K2,IF(I2="R",#REF!,L2))))</f>
        <v>1</v>
      </c>
      <c r="K2" s="1">
        <f>IF(B2=0,K1,IF(ISNA(I2),K1,IF(I2="L",K1+1,K1)))</f>
        <v>0</v>
      </c>
      <c r="L2" s="1">
        <f>IF(B2=0,L1,IF(ISNA(I2),L1,IF(I2="",L1+1,L1)))</f>
        <v>1</v>
      </c>
      <c r="M2" s="1">
        <f>IF(B2=0,"",IF(VLOOKUP(B2,Entries!A$2:F$700,6,FALSE)=0,"",(VLOOKUP(B2,Entries!A$2:F$700,6,FALSE))))</f>
        <v>12</v>
      </c>
      <c r="N2" s="1" t="str">
        <f>IF(B2=0,"",IF(VLOOKUP(B2,Entries!A$2:G$700,7,FALSE)=0,"",(VLOOKUP(B2,Entries!A$2:G$700,7,FALSE))))</f>
        <v/>
      </c>
      <c r="O2" s="9" t="str">
        <f>IF(D2&gt;0,CONCATENATE(RIGHT(CONCATENATE("0",D2),2),":",RIGHT(CONCATENATE("0",E2),2)),"")</f>
        <v>11:42</v>
      </c>
      <c r="P2" s="2" t="str">
        <f>IF(COUNTIF(B$1:B1,B2)&gt;0,"ERROR - duplicate",IF(ISNA(F2),"ERROR - unknown",""))</f>
        <v/>
      </c>
    </row>
    <row r="3" spans="1:16" x14ac:dyDescent="0.25">
      <c r="A3" s="1">
        <f>IF(B3=0,"",ROW(B3)-1)</f>
        <v>2</v>
      </c>
      <c r="B3" s="12">
        <v>836</v>
      </c>
      <c r="C3" s="4"/>
      <c r="D3" s="6">
        <v>11</v>
      </c>
      <c r="E3" s="6">
        <v>50</v>
      </c>
      <c r="F3" s="10" t="str">
        <f>IF(B3=0,"",VLOOKUP(B3,Entries!A$2:F$700,2,FALSE))</f>
        <v>Eddie</v>
      </c>
      <c r="G3" s="11" t="str">
        <f>IF(B3=0,"",VLOOKUP(B3,Entries!A$2:F$700,3,FALSE))</f>
        <v>Mills</v>
      </c>
      <c r="H3" s="1" t="str">
        <f>IF(B3=0,"",IF(VLOOKUP(B3,Entries!A$2:F$700,4,FALSE)=0,"",(VLOOKUP(B3,Entries!A$2:F$700,4,FALSE))))</f>
        <v>Macclesfield Harriers &amp; AC</v>
      </c>
      <c r="I3" s="1" t="str">
        <f>IF(B3=0,"",IF(VLOOKUP(B3,Entries!A$2:F$700,5,FALSE)=0,"",(VLOOKUP(B3,Entries!A$2:F$700,5,FALSE))))</f>
        <v/>
      </c>
      <c r="J3" s="1">
        <f>IF(B3=0,"",IF(ISNA(I3),"",IF(I3="L",K3,IF(I3="R",#REF!,L3))))</f>
        <v>2</v>
      </c>
      <c r="K3" s="1">
        <f t="shared" ref="K3:K9" si="0">IF(B3=0,K2,IF(ISNA(I3),K2,IF(I3="L",K2+1,K2)))</f>
        <v>0</v>
      </c>
      <c r="L3" s="1">
        <f t="shared" ref="L3:L66" si="1">IF(B3=0,L2,IF(ISNA(I3),L2,IF(I3="",L2+1,L2)))</f>
        <v>2</v>
      </c>
      <c r="M3" s="1">
        <f>IF(B3=0,"",IF(VLOOKUP(B3,Entries!A$2:F$700,6,FALSE)=0,"",(VLOOKUP(B3,Entries!A$2:F$700,6,FALSE))))</f>
        <v>14</v>
      </c>
      <c r="N3" s="1" t="str">
        <f>IF(B3=0,"",IF(VLOOKUP(B3,Entries!A$2:G$700,7,FALSE)=0,"",(VLOOKUP(B3,Entries!A$2:G$700,7,FALSE))))</f>
        <v/>
      </c>
      <c r="O3" s="9" t="str">
        <f t="shared" ref="O3:O66" si="2">IF(D3&gt;0,CONCATENATE(RIGHT(CONCATENATE("0",D3),2),":",RIGHT(CONCATENATE("0",E3),2)),"")</f>
        <v>11:50</v>
      </c>
      <c r="P3" s="2" t="str">
        <f>IF(COUNTIF(B$1:B2,B3)&gt;0,"ERROR - duplicate",IF(ISNA(F3),"ERROR - unknown",""))</f>
        <v/>
      </c>
    </row>
    <row r="4" spans="1:16" x14ac:dyDescent="0.25">
      <c r="A4" s="1">
        <f>IF(B4=0,"",ROW(B4)-1)</f>
        <v>3</v>
      </c>
      <c r="B4" s="12">
        <v>880</v>
      </c>
      <c r="C4" s="4"/>
      <c r="D4" s="6">
        <v>11</v>
      </c>
      <c r="E4" s="6">
        <v>55</v>
      </c>
      <c r="F4" s="10" t="str">
        <f>IF(B4=0,"",VLOOKUP(B4,Entries!A$2:F$700,2,FALSE))</f>
        <v>Harry</v>
      </c>
      <c r="G4" s="11" t="str">
        <f>IF(B4=0,"",VLOOKUP(B4,Entries!A$2:F$700,3,FALSE))</f>
        <v>Bond</v>
      </c>
      <c r="H4" s="1" t="str">
        <f>IF(B4=0,"",IF(VLOOKUP(B4,Entries!A$2:F$700,4,FALSE)=0,"",(VLOOKUP(B4,Entries!A$2:F$700,4,FALSE))))</f>
        <v/>
      </c>
      <c r="I4" s="1" t="str">
        <f>IF(B4=0,"",IF(VLOOKUP(B4,Entries!A$2:F$700,5,FALSE)=0,"",(VLOOKUP(B4,Entries!A$2:F$700,5,FALSE))))</f>
        <v/>
      </c>
      <c r="J4" s="1">
        <f>IF(B4=0,"",IF(ISNA(I4),"",IF(I4="L",K4,IF(I4="R",#REF!,L4))))</f>
        <v>3</v>
      </c>
      <c r="K4" s="1">
        <f t="shared" si="0"/>
        <v>0</v>
      </c>
      <c r="L4" s="1">
        <f t="shared" si="1"/>
        <v>3</v>
      </c>
      <c r="M4" s="1">
        <f>IF(B4=0,"",IF(VLOOKUP(B4,Entries!A$2:F$700,6,FALSE)=0,"",(VLOOKUP(B4,Entries!A$2:F$700,6,FALSE))))</f>
        <v>14</v>
      </c>
      <c r="N4" s="1" t="str">
        <f>IF(B4=0,"",IF(VLOOKUP(B4,Entries!A$2:G$700,7,FALSE)=0,"",(VLOOKUP(B4,Entries!A$2:G$700,7,FALSE))))</f>
        <v/>
      </c>
      <c r="O4" s="9" t="str">
        <f t="shared" si="2"/>
        <v>11:55</v>
      </c>
      <c r="P4" s="2" t="str">
        <f>IF(COUNTIF(B$1:B3,B4)&gt;0,"ERROR - duplicate",IF(ISNA(F4),"ERROR - unknown",""))</f>
        <v/>
      </c>
    </row>
    <row r="5" spans="1:16" x14ac:dyDescent="0.25">
      <c r="A5" s="1">
        <f>IF(B5=0,"",ROW(B5)-1)</f>
        <v>4</v>
      </c>
      <c r="B5" s="12">
        <v>831</v>
      </c>
      <c r="C5" s="4"/>
      <c r="D5" s="6">
        <v>12</v>
      </c>
      <c r="E5" s="6">
        <v>25</v>
      </c>
      <c r="F5" s="10" t="str">
        <f>IF(B5=0,"",VLOOKUP(B5,Entries!A$2:F$700,2,FALSE))</f>
        <v>Louise</v>
      </c>
      <c r="G5" s="11" t="str">
        <f>IF(B5=0,"",VLOOKUP(B5,Entries!A$2:F$700,3,FALSE))</f>
        <v>Hackett</v>
      </c>
      <c r="H5" s="1" t="str">
        <f>IF(B5=0,"",IF(VLOOKUP(B5,Entries!A$2:F$700,4,FALSE)=0,"",(VLOOKUP(B5,Entries!A$2:F$700,4,FALSE))))</f>
        <v>Wolverhampton &amp; Bilston</v>
      </c>
      <c r="I5" s="1" t="str">
        <f>IF(B5=0,"",IF(VLOOKUP(B5,Entries!A$2:F$700,5,FALSE)=0,"",(VLOOKUP(B5,Entries!A$2:F$700,5,FALSE))))</f>
        <v>L</v>
      </c>
      <c r="J5" s="1">
        <f>IF(B5=0,"",IF(ISNA(I5),"",IF(I5="L",K5,IF(I5="R",#REF!,L5))))</f>
        <v>1</v>
      </c>
      <c r="K5" s="1">
        <f t="shared" si="0"/>
        <v>1</v>
      </c>
      <c r="L5" s="1">
        <f t="shared" si="1"/>
        <v>3</v>
      </c>
      <c r="M5" s="1">
        <f>IF(B5=0,"",IF(VLOOKUP(B5,Entries!A$2:F$700,6,FALSE)=0,"",(VLOOKUP(B5,Entries!A$2:F$700,6,FALSE))))</f>
        <v>14</v>
      </c>
      <c r="N5" s="1" t="str">
        <f>IF(B5=0,"",IF(VLOOKUP(B5,Entries!A$2:G$700,7,FALSE)=0,"",(VLOOKUP(B5,Entries!A$2:G$700,7,FALSE))))</f>
        <v/>
      </c>
      <c r="O5" s="9" t="str">
        <f t="shared" si="2"/>
        <v>12:25</v>
      </c>
      <c r="P5" s="2" t="str">
        <f>IF(COUNTIF(B$1:B4,B5)&gt;0,"ERROR - duplicate",IF(ISNA(F5),"ERROR - unknown",""))</f>
        <v/>
      </c>
    </row>
    <row r="6" spans="1:16" x14ac:dyDescent="0.25">
      <c r="A6" s="1">
        <f t="shared" ref="A6:A69" si="3">IF(B6=0,"",ROW(B6)-1)</f>
        <v>5</v>
      </c>
      <c r="B6" s="12">
        <v>866</v>
      </c>
      <c r="C6" s="4"/>
      <c r="D6" s="6">
        <v>13</v>
      </c>
      <c r="E6" s="6">
        <v>17</v>
      </c>
      <c r="F6" s="10" t="str">
        <f>IF(B6=0,"",VLOOKUP(B6,Entries!A$2:F$700,2,FALSE))</f>
        <v>Zac</v>
      </c>
      <c r="G6" s="11" t="str">
        <f>IF(B6=0,"",VLOOKUP(B6,Entries!A$2:F$700,3,FALSE))</f>
        <v>Stanfield</v>
      </c>
      <c r="H6" s="1" t="str">
        <f>IF(B6=0,"",IF(VLOOKUP(B6,Entries!A$2:F$700,4,FALSE)=0,"",(VLOOKUP(B6,Entries!A$2:F$700,4,FALSE))))</f>
        <v/>
      </c>
      <c r="I6" s="1" t="str">
        <f>IF(B6=0,"",IF(VLOOKUP(B6,Entries!A$2:F$700,5,FALSE)=0,"",(VLOOKUP(B6,Entries!A$2:F$700,5,FALSE))))</f>
        <v/>
      </c>
      <c r="J6" s="1">
        <f>IF(B6=0,"",IF(ISNA(I6),"",IF(I6="L",K6,IF(I6="R",#REF!,L6))))</f>
        <v>4</v>
      </c>
      <c r="K6" s="1">
        <f t="shared" si="0"/>
        <v>1</v>
      </c>
      <c r="L6" s="1">
        <f t="shared" si="1"/>
        <v>4</v>
      </c>
      <c r="M6" s="1">
        <f>IF(B6=0,"",IF(VLOOKUP(B6,Entries!A$2:F$700,6,FALSE)=0,"",(VLOOKUP(B6,Entries!A$2:F$700,6,FALSE))))</f>
        <v>12</v>
      </c>
      <c r="N6" s="1" t="str">
        <f>IF(B6=0,"",IF(VLOOKUP(B6,Entries!A$2:G$700,7,FALSE)=0,"",(VLOOKUP(B6,Entries!A$2:G$700,7,FALSE))))</f>
        <v/>
      </c>
      <c r="O6" s="9" t="str">
        <f t="shared" si="2"/>
        <v>13:17</v>
      </c>
      <c r="P6" s="2" t="str">
        <f>IF(COUNTIF(B$1:B5,B6)&gt;0,"ERROR - duplicate",IF(ISNA(F6),"ERROR - unknown",""))</f>
        <v/>
      </c>
    </row>
    <row r="7" spans="1:16" x14ac:dyDescent="0.25">
      <c r="A7" s="1">
        <f t="shared" si="3"/>
        <v>6</v>
      </c>
      <c r="B7" s="12">
        <v>851</v>
      </c>
      <c r="C7" s="4"/>
      <c r="D7" s="6">
        <v>13</v>
      </c>
      <c r="E7" s="6">
        <v>42</v>
      </c>
      <c r="F7" s="10" t="str">
        <f>IF(B7=0,"",VLOOKUP(B7,Entries!A$2:F$700,2,FALSE))</f>
        <v>Edward</v>
      </c>
      <c r="G7" s="11" t="str">
        <f>IF(B7=0,"",VLOOKUP(B7,Entries!A$2:F$700,3,FALSE))</f>
        <v>Moseley</v>
      </c>
      <c r="H7" s="1" t="str">
        <f>IF(B7=0,"",IF(VLOOKUP(B7,Entries!A$2:F$700,4,FALSE)=0,"",(VLOOKUP(B7,Entries!A$2:F$700,4,FALSE))))</f>
        <v/>
      </c>
      <c r="I7" s="1" t="str">
        <f>IF(B7=0,"",IF(VLOOKUP(B7,Entries!A$2:F$700,5,FALSE)=0,"",(VLOOKUP(B7,Entries!A$2:F$700,5,FALSE))))</f>
        <v/>
      </c>
      <c r="J7" s="1">
        <f>IF(B7=0,"",IF(ISNA(I7),"",IF(I7="L",K7,IF(I7="R",#REF!,L7))))</f>
        <v>5</v>
      </c>
      <c r="K7" s="1">
        <f t="shared" si="0"/>
        <v>1</v>
      </c>
      <c r="L7" s="1">
        <f t="shared" si="1"/>
        <v>5</v>
      </c>
      <c r="M7" s="1">
        <f>IF(B7=0,"",IF(VLOOKUP(B7,Entries!A$2:F$700,6,FALSE)=0,"",(VLOOKUP(B7,Entries!A$2:F$700,6,FALSE))))</f>
        <v>14</v>
      </c>
      <c r="N7" s="1" t="str">
        <f>IF(B7=0,"",IF(VLOOKUP(B7,Entries!A$2:G$700,7,FALSE)=0,"",(VLOOKUP(B7,Entries!A$2:G$700,7,FALSE))))</f>
        <v/>
      </c>
      <c r="O7" s="9" t="str">
        <f t="shared" si="2"/>
        <v>13:42</v>
      </c>
      <c r="P7" s="2" t="str">
        <f>IF(COUNTIF(B$1:B6,B7)&gt;0,"ERROR - duplicate",IF(ISNA(F7),"ERROR - unknown",""))</f>
        <v/>
      </c>
    </row>
    <row r="8" spans="1:16" x14ac:dyDescent="0.25">
      <c r="A8" s="1">
        <f t="shared" si="3"/>
        <v>7</v>
      </c>
      <c r="B8" s="12">
        <v>910</v>
      </c>
      <c r="C8" s="4"/>
      <c r="D8" s="6">
        <v>13</v>
      </c>
      <c r="E8" s="6">
        <v>53</v>
      </c>
      <c r="F8" s="10" t="str">
        <f>IF(B8=0,"",VLOOKUP(B8,Entries!A$2:F$700,2,FALSE))</f>
        <v>Sienna</v>
      </c>
      <c r="G8" s="11" t="str">
        <f>IF(B8=0,"",VLOOKUP(B8,Entries!A$2:F$700,3,FALSE))</f>
        <v>Phillips</v>
      </c>
      <c r="H8" s="1" t="str">
        <f>IF(B8=0,"",IF(VLOOKUP(B8,Entries!A$2:F$700,4,FALSE)=0,"",(VLOOKUP(B8,Entries!A$2:F$700,4,FALSE))))</f>
        <v/>
      </c>
      <c r="I8" s="1" t="str">
        <f>IF(B8=0,"",IF(VLOOKUP(B8,Entries!A$2:F$700,5,FALSE)=0,"",(VLOOKUP(B8,Entries!A$2:F$700,5,FALSE))))</f>
        <v>L</v>
      </c>
      <c r="J8" s="1">
        <f>IF(B8=0,"",IF(ISNA(I8),"",IF(I8="L",K8,IF(I8="R",#REF!,L8))))</f>
        <v>2</v>
      </c>
      <c r="K8" s="1">
        <f t="shared" si="0"/>
        <v>2</v>
      </c>
      <c r="L8" s="1">
        <f t="shared" si="1"/>
        <v>5</v>
      </c>
      <c r="M8" s="1">
        <f>IF(B8=0,"",IF(VLOOKUP(B8,Entries!A$2:F$700,6,FALSE)=0,"",(VLOOKUP(B8,Entries!A$2:F$700,6,FALSE))))</f>
        <v>12</v>
      </c>
      <c r="N8" s="1" t="str">
        <f>IF(B8=0,"",IF(VLOOKUP(B8,Entries!A$2:G$700,7,FALSE)=0,"",(VLOOKUP(B8,Entries!A$2:G$700,7,FALSE))))</f>
        <v/>
      </c>
      <c r="O8" s="9" t="str">
        <f t="shared" si="2"/>
        <v>13:53</v>
      </c>
      <c r="P8" s="2" t="str">
        <f>IF(COUNTIF(B$1:B7,B8)&gt;0,"ERROR - duplicate",IF(ISNA(F8),"ERROR - unknown",""))</f>
        <v/>
      </c>
    </row>
    <row r="9" spans="1:16" x14ac:dyDescent="0.25">
      <c r="A9" s="1">
        <f t="shared" si="3"/>
        <v>8</v>
      </c>
      <c r="B9" s="12">
        <v>889</v>
      </c>
      <c r="C9" s="4"/>
      <c r="D9" s="6">
        <v>14</v>
      </c>
      <c r="E9" s="6">
        <v>5</v>
      </c>
      <c r="F9" s="10" t="str">
        <f>IF(B9=0,"",VLOOKUP(B9,Entries!A$2:F$700,2,FALSE))</f>
        <v>Finn</v>
      </c>
      <c r="G9" s="11" t="str">
        <f>IF(B9=0,"",VLOOKUP(B9,Entries!A$2:F$700,3,FALSE))</f>
        <v>Richardson</v>
      </c>
      <c r="H9" s="1" t="str">
        <f>IF(B9=0,"",IF(VLOOKUP(B9,Entries!A$2:F$700,4,FALSE)=0,"",(VLOOKUP(B9,Entries!A$2:F$700,4,FALSE))))</f>
        <v/>
      </c>
      <c r="I9" s="1" t="str">
        <f>IF(B9=0,"",IF(VLOOKUP(B9,Entries!A$2:F$700,5,FALSE)=0,"",(VLOOKUP(B9,Entries!A$2:F$700,5,FALSE))))</f>
        <v/>
      </c>
      <c r="J9" s="1">
        <f>IF(B9=0,"",IF(ISNA(I9),"",IF(I9="L",K9,IF(I9="R",#REF!,L9))))</f>
        <v>6</v>
      </c>
      <c r="K9" s="1">
        <f t="shared" si="0"/>
        <v>2</v>
      </c>
      <c r="L9" s="1">
        <f t="shared" si="1"/>
        <v>6</v>
      </c>
      <c r="M9" s="1">
        <f>IF(B9=0,"",IF(VLOOKUP(B9,Entries!A$2:F$700,6,FALSE)=0,"",(VLOOKUP(B9,Entries!A$2:F$700,6,FALSE))))</f>
        <v>12</v>
      </c>
      <c r="N9" s="1" t="str">
        <f>IF(B9=0,"",IF(VLOOKUP(B9,Entries!A$2:G$700,7,FALSE)=0,"",(VLOOKUP(B9,Entries!A$2:G$700,7,FALSE))))</f>
        <v/>
      </c>
      <c r="O9" s="9" t="str">
        <f t="shared" si="2"/>
        <v>14:05</v>
      </c>
      <c r="P9" s="2" t="str">
        <f>IF(COUNTIF(B$1:B8,B9)&gt;0,"ERROR - duplicate",IF(ISNA(F9),"ERROR - unknown",""))</f>
        <v/>
      </c>
    </row>
    <row r="10" spans="1:16" x14ac:dyDescent="0.25">
      <c r="A10" s="1">
        <f t="shared" si="3"/>
        <v>9</v>
      </c>
      <c r="B10" s="12">
        <v>852</v>
      </c>
      <c r="C10" s="4"/>
      <c r="D10" s="6">
        <v>14</v>
      </c>
      <c r="E10" s="6">
        <v>12</v>
      </c>
      <c r="F10" s="10" t="str">
        <f>IF(B10=0,"",VLOOKUP(B10,Entries!A$2:F$700,2,FALSE))</f>
        <v>Harry</v>
      </c>
      <c r="G10" s="11" t="str">
        <f>IF(B10=0,"",VLOOKUP(B10,Entries!A$2:F$700,3,FALSE))</f>
        <v>Moseley</v>
      </c>
      <c r="H10" s="1" t="str">
        <f>IF(B10=0,"",IF(VLOOKUP(B10,Entries!A$2:F$700,4,FALSE)=0,"",(VLOOKUP(B10,Entries!A$2:F$700,4,FALSE))))</f>
        <v/>
      </c>
      <c r="I10" s="1" t="str">
        <f>IF(B10=0,"",IF(VLOOKUP(B10,Entries!A$2:F$700,5,FALSE)=0,"",(VLOOKUP(B10,Entries!A$2:F$700,5,FALSE))))</f>
        <v/>
      </c>
      <c r="J10" s="1">
        <f>IF(B10=0,"",IF(ISNA(I10),"",IF(I10="L",K10,IF(I10="R",#REF!,L10))))</f>
        <v>7</v>
      </c>
      <c r="K10" s="1">
        <f>IF(B10=0,K9,IF(ISNA(I10),K9,IF(I10="L",K9+1,K9)))</f>
        <v>2</v>
      </c>
      <c r="L10" s="1">
        <f t="shared" si="1"/>
        <v>7</v>
      </c>
      <c r="M10" s="1">
        <f>IF(B10=0,"",IF(VLOOKUP(B10,Entries!A$2:F$700,6,FALSE)=0,"",(VLOOKUP(B10,Entries!A$2:F$700,6,FALSE))))</f>
        <v>13</v>
      </c>
      <c r="N10" s="1" t="str">
        <f>IF(B10=0,"",IF(VLOOKUP(B10,Entries!A$2:G$700,7,FALSE)=0,"",(VLOOKUP(B10,Entries!A$2:G$700,7,FALSE))))</f>
        <v/>
      </c>
      <c r="O10" s="9" t="str">
        <f t="shared" si="2"/>
        <v>14:12</v>
      </c>
      <c r="P10" s="2" t="str">
        <f>IF(COUNTIF(B$1:B9,B10)&gt;0,"ERROR - duplicate",IF(ISNA(F10),"ERROR - unknown",""))</f>
        <v/>
      </c>
    </row>
    <row r="11" spans="1:16" x14ac:dyDescent="0.25">
      <c r="A11" s="1">
        <f t="shared" si="3"/>
        <v>10</v>
      </c>
      <c r="B11" s="12">
        <v>850</v>
      </c>
      <c r="C11" s="4"/>
      <c r="D11" s="6">
        <v>14</v>
      </c>
      <c r="E11" s="6">
        <v>32</v>
      </c>
      <c r="F11" s="10" t="str">
        <f>IF(B11=0,"",VLOOKUP(B11,Entries!A$2:F$700,2,FALSE))</f>
        <v>James</v>
      </c>
      <c r="G11" s="11" t="str">
        <f>IF(B11=0,"",VLOOKUP(B11,Entries!A$2:F$700,3,FALSE))</f>
        <v>Moseley</v>
      </c>
      <c r="H11" s="1" t="str">
        <f>IF(B11=0,"",IF(VLOOKUP(B11,Entries!A$2:F$700,4,FALSE)=0,"",(VLOOKUP(B11,Entries!A$2:F$700,4,FALSE))))</f>
        <v/>
      </c>
      <c r="I11" s="1" t="str">
        <f>IF(B11=0,"",IF(VLOOKUP(B11,Entries!A$2:F$700,5,FALSE)=0,"",(VLOOKUP(B11,Entries!A$2:F$700,5,FALSE))))</f>
        <v/>
      </c>
      <c r="J11" s="1">
        <f>IF(B11=0,"",IF(ISNA(I11),"",IF(I11="L",K11,IF(I11="R",#REF!,L11))))</f>
        <v>8</v>
      </c>
      <c r="K11" s="1">
        <f t="shared" ref="K11:K74" si="4">IF(B11=0,K10,IF(ISNA(I11),K10,IF(I11="L",K10+1,K10)))</f>
        <v>2</v>
      </c>
      <c r="L11" s="1">
        <f t="shared" si="1"/>
        <v>8</v>
      </c>
      <c r="M11" s="1">
        <f>IF(B11=0,"",IF(VLOOKUP(B11,Entries!A$2:F$700,6,FALSE)=0,"",(VLOOKUP(B11,Entries!A$2:F$700,6,FALSE))))</f>
        <v>16</v>
      </c>
      <c r="N11" s="1" t="str">
        <f>IF(B11=0,"",IF(VLOOKUP(B11,Entries!A$2:G$700,7,FALSE)=0,"",(VLOOKUP(B11,Entries!A$2:G$700,7,FALSE))))</f>
        <v/>
      </c>
      <c r="O11" s="9" t="str">
        <f t="shared" si="2"/>
        <v>14:32</v>
      </c>
      <c r="P11" s="2" t="str">
        <f>IF(COUNTIF(B$1:B10,B11)&gt;0,"ERROR - duplicate",IF(ISNA(F11),"ERROR - unknown",""))</f>
        <v/>
      </c>
    </row>
    <row r="12" spans="1:16" x14ac:dyDescent="0.25">
      <c r="A12" s="1">
        <f t="shared" si="3"/>
        <v>11</v>
      </c>
      <c r="B12" s="12">
        <v>903</v>
      </c>
      <c r="C12" s="4"/>
      <c r="D12" s="6">
        <v>14</v>
      </c>
      <c r="E12" s="6">
        <v>57</v>
      </c>
      <c r="F12" s="10" t="str">
        <f>IF(B12=0,"",VLOOKUP(B12,Entries!A$2:F$700,2,FALSE))</f>
        <v>Ben</v>
      </c>
      <c r="G12" s="11" t="str">
        <f>IF(B12=0,"",VLOOKUP(B12,Entries!A$2:F$700,3,FALSE))</f>
        <v>Bergamini</v>
      </c>
      <c r="H12" s="1" t="str">
        <f>IF(B12=0,"",IF(VLOOKUP(B12,Entries!A$2:F$700,4,FALSE)=0,"",(VLOOKUP(B12,Entries!A$2:F$700,4,FALSE))))</f>
        <v/>
      </c>
      <c r="I12" s="1" t="str">
        <f>IF(B12=0,"",IF(VLOOKUP(B12,Entries!A$2:F$700,5,FALSE)=0,"",(VLOOKUP(B12,Entries!A$2:F$700,5,FALSE))))</f>
        <v/>
      </c>
      <c r="J12" s="1">
        <f>IF(B12=0,"",IF(ISNA(I12),"",IF(I12="L",K12,IF(I12="R",#REF!,L12))))</f>
        <v>9</v>
      </c>
      <c r="K12" s="1">
        <f t="shared" si="4"/>
        <v>2</v>
      </c>
      <c r="L12" s="1">
        <f t="shared" si="1"/>
        <v>9</v>
      </c>
      <c r="M12" s="1">
        <f>IF(B12=0,"",IF(VLOOKUP(B12,Entries!A$2:F$700,6,FALSE)=0,"",(VLOOKUP(B12,Entries!A$2:F$700,6,FALSE))))</f>
        <v>12</v>
      </c>
      <c r="N12" s="1" t="str">
        <f>IF(B12=0,"",IF(VLOOKUP(B12,Entries!A$2:G$700,7,FALSE)=0,"",(VLOOKUP(B12,Entries!A$2:G$700,7,FALSE))))</f>
        <v/>
      </c>
      <c r="O12" s="9" t="str">
        <f t="shared" si="2"/>
        <v>14:57</v>
      </c>
      <c r="P12" s="2" t="str">
        <f>IF(COUNTIF(B$1:B11,B12)&gt;0,"ERROR - duplicate",IF(ISNA(F12),"ERROR - unknown",""))</f>
        <v/>
      </c>
    </row>
    <row r="13" spans="1:16" x14ac:dyDescent="0.25">
      <c r="A13" s="1">
        <f t="shared" si="3"/>
        <v>12</v>
      </c>
      <c r="B13" s="12">
        <v>908</v>
      </c>
      <c r="C13" s="4"/>
      <c r="D13" s="6">
        <v>15</v>
      </c>
      <c r="E13" s="6">
        <v>27</v>
      </c>
      <c r="F13" s="10" t="str">
        <f>IF(B13=0,"",VLOOKUP(B13,Entries!A$2:F$700,2,FALSE))</f>
        <v>Adam</v>
      </c>
      <c r="G13" s="11" t="str">
        <f>IF(B13=0,"",VLOOKUP(B13,Entries!A$2:F$700,3,FALSE))</f>
        <v>Hewson</v>
      </c>
      <c r="H13" s="1" t="str">
        <f>IF(B13=0,"",IF(VLOOKUP(B13,Entries!A$2:F$700,4,FALSE)=0,"",(VLOOKUP(B13,Entries!A$2:F$700,4,FALSE))))</f>
        <v/>
      </c>
      <c r="I13" s="1" t="str">
        <f>IF(B13=0,"",IF(VLOOKUP(B13,Entries!A$2:F$700,5,FALSE)=0,"",(VLOOKUP(B13,Entries!A$2:F$700,5,FALSE))))</f>
        <v/>
      </c>
      <c r="J13" s="1">
        <f>IF(B13=0,"",IF(ISNA(I13),"",IF(I13="L",K13,IF(I13="R",#REF!,L13))))</f>
        <v>10</v>
      </c>
      <c r="K13" s="1">
        <f t="shared" si="4"/>
        <v>2</v>
      </c>
      <c r="L13" s="1">
        <f t="shared" si="1"/>
        <v>10</v>
      </c>
      <c r="M13" s="1">
        <f>IF(B13=0,"",IF(VLOOKUP(B13,Entries!A$2:F$700,6,FALSE)=0,"",(VLOOKUP(B13,Entries!A$2:F$700,6,FALSE))))</f>
        <v>12</v>
      </c>
      <c r="N13" s="1" t="str">
        <f>IF(B13=0,"",IF(VLOOKUP(B13,Entries!A$2:G$700,7,FALSE)=0,"",(VLOOKUP(B13,Entries!A$2:G$700,7,FALSE))))</f>
        <v/>
      </c>
      <c r="O13" s="9" t="str">
        <f t="shared" si="2"/>
        <v>15:27</v>
      </c>
      <c r="P13" s="2" t="str">
        <f>IF(COUNTIF(B$1:B12,B13)&gt;0,"ERROR - duplicate",IF(ISNA(F13),"ERROR - unknown",""))</f>
        <v/>
      </c>
    </row>
    <row r="14" spans="1:16" x14ac:dyDescent="0.25">
      <c r="A14" s="1">
        <f t="shared" si="3"/>
        <v>13</v>
      </c>
      <c r="B14" s="12">
        <v>833</v>
      </c>
      <c r="C14" s="4"/>
      <c r="D14" s="6">
        <v>15</v>
      </c>
      <c r="E14" s="6">
        <v>32</v>
      </c>
      <c r="F14" s="10" t="str">
        <f>IF(B14=0,"",VLOOKUP(B14,Entries!A$2:F$700,2,FALSE))</f>
        <v>Amelia</v>
      </c>
      <c r="G14" s="11" t="str">
        <f>IF(B14=0,"",VLOOKUP(B14,Entries!A$2:F$700,3,FALSE))</f>
        <v>Wilson</v>
      </c>
      <c r="H14" s="1" t="str">
        <f>IF(B14=0,"",IF(VLOOKUP(B14,Entries!A$2:F$700,4,FALSE)=0,"",(VLOOKUP(B14,Entries!A$2:F$700,4,FALSE))))</f>
        <v>Macclesfield Harriers &amp; AC</v>
      </c>
      <c r="I14" s="1" t="str">
        <f>IF(B14=0,"",IF(VLOOKUP(B14,Entries!A$2:F$700,5,FALSE)=0,"",(VLOOKUP(B14,Entries!A$2:F$700,5,FALSE))))</f>
        <v>L</v>
      </c>
      <c r="J14" s="1">
        <f>IF(B14=0,"",IF(ISNA(I14),"",IF(I14="L",K14,IF(I14="R",#REF!,L14))))</f>
        <v>3</v>
      </c>
      <c r="K14" s="1">
        <f t="shared" si="4"/>
        <v>3</v>
      </c>
      <c r="L14" s="1">
        <f t="shared" si="1"/>
        <v>10</v>
      </c>
      <c r="M14" s="1">
        <f>IF(B14=0,"",IF(VLOOKUP(B14,Entries!A$2:F$700,6,FALSE)=0,"",(VLOOKUP(B14,Entries!A$2:F$700,6,FALSE))))</f>
        <v>13</v>
      </c>
      <c r="N14" s="1" t="str">
        <f>IF(B14=0,"",IF(VLOOKUP(B14,Entries!A$2:G$700,7,FALSE)=0,"",(VLOOKUP(B14,Entries!A$2:G$700,7,FALSE))))</f>
        <v/>
      </c>
      <c r="O14" s="9" t="str">
        <f t="shared" si="2"/>
        <v>15:32</v>
      </c>
      <c r="P14" s="2" t="str">
        <f>IF(COUNTIF(B$1:B13,B14)&gt;0,"ERROR - duplicate",IF(ISNA(F14),"ERROR - unknown",""))</f>
        <v/>
      </c>
    </row>
    <row r="15" spans="1:16" x14ac:dyDescent="0.25">
      <c r="A15" s="1">
        <f t="shared" si="3"/>
        <v>14</v>
      </c>
      <c r="B15" s="12">
        <v>929</v>
      </c>
      <c r="C15" s="4"/>
      <c r="D15" s="6">
        <v>15</v>
      </c>
      <c r="E15" s="6">
        <v>36</v>
      </c>
      <c r="F15" s="10" t="str">
        <f>IF(B15=0,"",VLOOKUP(B15,Entries!A$2:F$700,2,FALSE))</f>
        <v>Monty</v>
      </c>
      <c r="G15" s="11" t="str">
        <f>IF(B15=0,"",VLOOKUP(B15,Entries!A$2:F$700,3,FALSE))</f>
        <v>Barker</v>
      </c>
      <c r="H15" s="1" t="str">
        <f>IF(B15=0,"",IF(VLOOKUP(B15,Entries!A$2:F$700,4,FALSE)=0,"",(VLOOKUP(B15,Entries!A$2:F$700,4,FALSE))))</f>
        <v/>
      </c>
      <c r="I15" s="1" t="str">
        <f>IF(B15=0,"",IF(VLOOKUP(B15,Entries!A$2:F$700,5,FALSE)=0,"",(VLOOKUP(B15,Entries!A$2:F$700,5,FALSE))))</f>
        <v/>
      </c>
      <c r="J15" s="1">
        <f>IF(B15=0,"",IF(ISNA(I15),"",IF(I15="L",K15,IF(I15="R",#REF!,L15))))</f>
        <v>11</v>
      </c>
      <c r="K15" s="1">
        <f t="shared" si="4"/>
        <v>3</v>
      </c>
      <c r="L15" s="1">
        <f t="shared" si="1"/>
        <v>11</v>
      </c>
      <c r="M15" s="1">
        <f>IF(B15=0,"",IF(VLOOKUP(B15,Entries!A$2:F$700,6,FALSE)=0,"",(VLOOKUP(B15,Entries!A$2:F$700,6,FALSE))))</f>
        <v>8</v>
      </c>
      <c r="N15" s="1" t="str">
        <f>IF(B15=0,"",IF(VLOOKUP(B15,Entries!A$2:G$700,7,FALSE)=0,"",(VLOOKUP(B15,Entries!A$2:G$700,7,FALSE))))</f>
        <v/>
      </c>
      <c r="O15" s="9" t="str">
        <f t="shared" si="2"/>
        <v>15:36</v>
      </c>
      <c r="P15" s="2" t="str">
        <f>IF(COUNTIF(B$1:B14,B15)&gt;0,"ERROR - duplicate",IF(ISNA(F15),"ERROR - unknown",""))</f>
        <v/>
      </c>
    </row>
    <row r="16" spans="1:16" x14ac:dyDescent="0.25">
      <c r="A16" s="1">
        <f t="shared" si="3"/>
        <v>15</v>
      </c>
      <c r="B16" s="12">
        <v>895</v>
      </c>
      <c r="C16" s="4"/>
      <c r="D16" s="6">
        <v>15</v>
      </c>
      <c r="E16" s="6">
        <v>40</v>
      </c>
      <c r="F16" s="10" t="str">
        <f>IF(B16=0,"",VLOOKUP(B16,Entries!A$2:F$700,2,FALSE))</f>
        <v>Tom</v>
      </c>
      <c r="G16" s="11" t="str">
        <f>IF(B16=0,"",VLOOKUP(B16,Entries!A$2:F$700,3,FALSE))</f>
        <v xml:space="preserve">Brown </v>
      </c>
      <c r="H16" s="1" t="str">
        <f>IF(B16=0,"",IF(VLOOKUP(B16,Entries!A$2:F$700,4,FALSE)=0,"",(VLOOKUP(B16,Entries!A$2:F$700,4,FALSE))))</f>
        <v/>
      </c>
      <c r="I16" s="1" t="str">
        <f>IF(B16=0,"",IF(VLOOKUP(B16,Entries!A$2:F$700,5,FALSE)=0,"",(VLOOKUP(B16,Entries!A$2:F$700,5,FALSE))))</f>
        <v/>
      </c>
      <c r="J16" s="1">
        <f>IF(B16=0,"",IF(ISNA(I16),"",IF(I16="L",K16,IF(I16="R",#REF!,L16))))</f>
        <v>12</v>
      </c>
      <c r="K16" s="1">
        <f t="shared" si="4"/>
        <v>3</v>
      </c>
      <c r="L16" s="1">
        <f t="shared" si="1"/>
        <v>12</v>
      </c>
      <c r="M16" s="1">
        <f>IF(B16=0,"",IF(VLOOKUP(B16,Entries!A$2:F$700,6,FALSE)=0,"",(VLOOKUP(B16,Entries!A$2:F$700,6,FALSE))))</f>
        <v>10</v>
      </c>
      <c r="N16" s="1" t="str">
        <f>IF(B16=0,"",IF(VLOOKUP(B16,Entries!A$2:G$700,7,FALSE)=0,"",(VLOOKUP(B16,Entries!A$2:G$700,7,FALSE))))</f>
        <v/>
      </c>
      <c r="O16" s="9" t="str">
        <f t="shared" si="2"/>
        <v>15:40</v>
      </c>
      <c r="P16" s="2" t="str">
        <f>IF(COUNTIF(B$1:B15,B16)&gt;0,"ERROR - duplicate",IF(ISNA(F16),"ERROR - unknown",""))</f>
        <v/>
      </c>
    </row>
    <row r="17" spans="1:16" x14ac:dyDescent="0.25">
      <c r="A17" s="1">
        <f t="shared" si="3"/>
        <v>16</v>
      </c>
      <c r="B17" s="12">
        <v>936</v>
      </c>
      <c r="C17" s="4"/>
      <c r="D17" s="6">
        <v>15</v>
      </c>
      <c r="E17" s="6">
        <v>52</v>
      </c>
      <c r="F17" s="10" t="str">
        <f>IF(B17=0,"",VLOOKUP(B17,Entries!A$2:F$700,2,FALSE))</f>
        <v>Lacie</v>
      </c>
      <c r="G17" s="11" t="str">
        <f>IF(B17=0,"",VLOOKUP(B17,Entries!A$2:F$700,3,FALSE))</f>
        <v>Lloyd</v>
      </c>
      <c r="H17" s="1" t="str">
        <f>IF(B17=0,"",IF(VLOOKUP(B17,Entries!A$2:F$700,4,FALSE)=0,"",(VLOOKUP(B17,Entries!A$2:F$700,4,FALSE))))</f>
        <v/>
      </c>
      <c r="I17" s="1" t="str">
        <f>IF(B17=0,"",IF(VLOOKUP(B17,Entries!A$2:F$700,5,FALSE)=0,"",(VLOOKUP(B17,Entries!A$2:F$700,5,FALSE))))</f>
        <v>L</v>
      </c>
      <c r="J17" s="1">
        <f>IF(B17=0,"",IF(ISNA(I17),"",IF(I17="L",K17,IF(I17="R",#REF!,L17))))</f>
        <v>4</v>
      </c>
      <c r="K17" s="1">
        <f t="shared" si="4"/>
        <v>4</v>
      </c>
      <c r="L17" s="1">
        <f t="shared" si="1"/>
        <v>12</v>
      </c>
      <c r="M17" s="1">
        <f>IF(B17=0,"",IF(VLOOKUP(B17,Entries!A$2:F$700,6,FALSE)=0,"",(VLOOKUP(B17,Entries!A$2:F$700,6,FALSE))))</f>
        <v>10</v>
      </c>
      <c r="N17" s="1" t="str">
        <f>IF(B17=0,"",IF(VLOOKUP(B17,Entries!A$2:G$700,7,FALSE)=0,"",(VLOOKUP(B17,Entries!A$2:G$700,7,FALSE))))</f>
        <v/>
      </c>
      <c r="O17" s="9" t="str">
        <f t="shared" si="2"/>
        <v>15:52</v>
      </c>
      <c r="P17" s="2" t="str">
        <f>IF(COUNTIF(B$1:B16,B17)&gt;0,"ERROR - duplicate",IF(ISNA(F17),"ERROR - unknown",""))</f>
        <v/>
      </c>
    </row>
    <row r="18" spans="1:16" x14ac:dyDescent="0.25">
      <c r="A18" s="1">
        <f t="shared" si="3"/>
        <v>17</v>
      </c>
      <c r="B18" s="12">
        <v>867</v>
      </c>
      <c r="C18" s="4"/>
      <c r="D18" s="6">
        <v>15</v>
      </c>
      <c r="E18" s="6">
        <v>59</v>
      </c>
      <c r="F18" s="10" t="str">
        <f>IF(B18=0,"",VLOOKUP(B18,Entries!A$2:F$700,2,FALSE))</f>
        <v>Laurence</v>
      </c>
      <c r="G18" s="11" t="str">
        <f>IF(B18=0,"",VLOOKUP(B18,Entries!A$2:F$700,3,FALSE))</f>
        <v>Ogden</v>
      </c>
      <c r="H18" s="1" t="str">
        <f>IF(B18=0,"",IF(VLOOKUP(B18,Entries!A$2:F$700,4,FALSE)=0,"",(VLOOKUP(B18,Entries!A$2:F$700,4,FALSE))))</f>
        <v/>
      </c>
      <c r="I18" s="1" t="str">
        <f>IF(B18=0,"",IF(VLOOKUP(B18,Entries!A$2:F$700,5,FALSE)=0,"",(VLOOKUP(B18,Entries!A$2:F$700,5,FALSE))))</f>
        <v/>
      </c>
      <c r="J18" s="1">
        <f>IF(B18=0,"",IF(ISNA(I18),"",IF(I18="L",K18,IF(I18="R",#REF!,L18))))</f>
        <v>13</v>
      </c>
      <c r="K18" s="1">
        <f t="shared" si="4"/>
        <v>4</v>
      </c>
      <c r="L18" s="1">
        <f t="shared" si="1"/>
        <v>13</v>
      </c>
      <c r="M18" s="1">
        <f>IF(B18=0,"",IF(VLOOKUP(B18,Entries!A$2:F$700,6,FALSE)=0,"",(VLOOKUP(B18,Entries!A$2:F$700,6,FALSE))))</f>
        <v>8</v>
      </c>
      <c r="N18" s="1" t="str">
        <f>IF(B18=0,"",IF(VLOOKUP(B18,Entries!A$2:G$700,7,FALSE)=0,"",(VLOOKUP(B18,Entries!A$2:G$700,7,FALSE))))</f>
        <v/>
      </c>
      <c r="O18" s="9" t="str">
        <f t="shared" si="2"/>
        <v>15:59</v>
      </c>
      <c r="P18" s="2" t="str">
        <f>IF(COUNTIF(B$1:B17,B18)&gt;0,"ERROR - duplicate",IF(ISNA(F18),"ERROR - unknown",""))</f>
        <v/>
      </c>
    </row>
    <row r="19" spans="1:16" x14ac:dyDescent="0.25">
      <c r="A19" s="1">
        <f t="shared" si="3"/>
        <v>18</v>
      </c>
      <c r="B19" s="12">
        <v>868</v>
      </c>
      <c r="C19" s="4"/>
      <c r="D19" s="6">
        <v>16</v>
      </c>
      <c r="E19" s="6">
        <v>0</v>
      </c>
      <c r="F19" s="10" t="str">
        <f>IF(B19=0,"",VLOOKUP(B19,Entries!A$2:F$700,2,FALSE))</f>
        <v>Richard</v>
      </c>
      <c r="G19" s="11" t="str">
        <f>IF(B19=0,"",VLOOKUP(B19,Entries!A$2:F$700,3,FALSE))</f>
        <v>Ogden</v>
      </c>
      <c r="H19" s="1" t="str">
        <f>IF(B19=0,"",IF(VLOOKUP(B19,Entries!A$2:F$700,4,FALSE)=0,"",(VLOOKUP(B19,Entries!A$2:F$700,4,FALSE))))</f>
        <v/>
      </c>
      <c r="I19" s="1" t="str">
        <f>IF(B19=0,"",IF(VLOOKUP(B19,Entries!A$2:F$700,5,FALSE)=0,"",(VLOOKUP(B19,Entries!A$2:F$700,5,FALSE))))</f>
        <v/>
      </c>
      <c r="J19" s="1">
        <f>IF(B19=0,"",IF(ISNA(I19),"",IF(I19="L",K19,IF(I19="R",#REF!,L19))))</f>
        <v>14</v>
      </c>
      <c r="K19" s="1">
        <f t="shared" si="4"/>
        <v>4</v>
      </c>
      <c r="L19" s="1">
        <f t="shared" si="1"/>
        <v>14</v>
      </c>
      <c r="M19" s="1">
        <f>IF(B19=0,"",IF(VLOOKUP(B19,Entries!A$2:F$700,6,FALSE)=0,"",(VLOOKUP(B19,Entries!A$2:F$700,6,FALSE))))</f>
        <v>49</v>
      </c>
      <c r="N19" s="1" t="str">
        <f>IF(B19=0,"",IF(VLOOKUP(B19,Entries!A$2:G$700,7,FALSE)=0,"",(VLOOKUP(B19,Entries!A$2:G$700,7,FALSE))))</f>
        <v/>
      </c>
      <c r="O19" s="9" t="str">
        <f t="shared" si="2"/>
        <v>16:00</v>
      </c>
      <c r="P19" s="2" t="str">
        <f>IF(COUNTIF(B$1:B18,B19)&gt;0,"ERROR - duplicate",IF(ISNA(F19),"ERROR - unknown",""))</f>
        <v/>
      </c>
    </row>
    <row r="20" spans="1:16" x14ac:dyDescent="0.25">
      <c r="A20" s="1">
        <f t="shared" si="3"/>
        <v>19</v>
      </c>
      <c r="B20" s="12">
        <v>888</v>
      </c>
      <c r="C20" s="4"/>
      <c r="D20" s="6">
        <v>16</v>
      </c>
      <c r="E20" s="6">
        <v>0</v>
      </c>
      <c r="F20" s="10" t="str">
        <f>IF(B20=0,"",VLOOKUP(B20,Entries!A$2:F$700,2,FALSE))</f>
        <v>Jim</v>
      </c>
      <c r="G20" s="11" t="str">
        <f>IF(B20=0,"",VLOOKUP(B20,Entries!A$2:F$700,3,FALSE))</f>
        <v>Burgess</v>
      </c>
      <c r="H20" s="1" t="str">
        <f>IF(B20=0,"",IF(VLOOKUP(B20,Entries!A$2:F$700,4,FALSE)=0,"",(VLOOKUP(B20,Entries!A$2:F$700,4,FALSE))))</f>
        <v/>
      </c>
      <c r="I20" s="1" t="str">
        <f>IF(B20=0,"",IF(VLOOKUP(B20,Entries!A$2:F$700,5,FALSE)=0,"",(VLOOKUP(B20,Entries!A$2:F$700,5,FALSE))))</f>
        <v/>
      </c>
      <c r="J20" s="1">
        <f>IF(B20=0,"",IF(ISNA(I20),"",IF(I20="L",K20,IF(I20="R",#REF!,L20))))</f>
        <v>15</v>
      </c>
      <c r="K20" s="1">
        <f t="shared" si="4"/>
        <v>4</v>
      </c>
      <c r="L20" s="1">
        <f t="shared" si="1"/>
        <v>15</v>
      </c>
      <c r="M20" s="1">
        <f>IF(B20=0,"",IF(VLOOKUP(B20,Entries!A$2:F$700,6,FALSE)=0,"",(VLOOKUP(B20,Entries!A$2:F$700,6,FALSE))))</f>
        <v>8</v>
      </c>
      <c r="N20" s="1" t="str">
        <f>IF(B20=0,"",IF(VLOOKUP(B20,Entries!A$2:G$700,7,FALSE)=0,"",(VLOOKUP(B20,Entries!A$2:G$700,7,FALSE))))</f>
        <v/>
      </c>
      <c r="O20" s="9" t="str">
        <f t="shared" si="2"/>
        <v>16:00</v>
      </c>
      <c r="P20" s="2" t="str">
        <f>IF(COUNTIF(B$1:B19,B20)&gt;0,"ERROR - duplicate",IF(ISNA(F20),"ERROR - unknown",""))</f>
        <v/>
      </c>
    </row>
    <row r="21" spans="1:16" x14ac:dyDescent="0.25">
      <c r="A21" s="1">
        <f t="shared" si="3"/>
        <v>20</v>
      </c>
      <c r="B21" s="12">
        <v>881</v>
      </c>
      <c r="C21" s="4"/>
      <c r="D21" s="6">
        <v>16</v>
      </c>
      <c r="E21" s="6">
        <v>19</v>
      </c>
      <c r="F21" s="10" t="str">
        <f>IF(B21=0,"",VLOOKUP(B21,Entries!A$2:F$700,2,FALSE))</f>
        <v xml:space="preserve">Grace </v>
      </c>
      <c r="G21" s="11" t="str">
        <f>IF(B21=0,"",VLOOKUP(B21,Entries!A$2:F$700,3,FALSE))</f>
        <v xml:space="preserve">Bond </v>
      </c>
      <c r="H21" s="1" t="str">
        <f>IF(B21=0,"",IF(VLOOKUP(B21,Entries!A$2:F$700,4,FALSE)=0,"",(VLOOKUP(B21,Entries!A$2:F$700,4,FALSE))))</f>
        <v/>
      </c>
      <c r="I21" s="1" t="str">
        <f>IF(B21=0,"",IF(VLOOKUP(B21,Entries!A$2:F$700,5,FALSE)=0,"",(VLOOKUP(B21,Entries!A$2:F$700,5,FALSE))))</f>
        <v>L</v>
      </c>
      <c r="J21" s="1">
        <f>IF(B21=0,"",IF(ISNA(I21),"",IF(I21="L",K21,IF(I21="R",#REF!,L21))))</f>
        <v>5</v>
      </c>
      <c r="K21" s="1">
        <f t="shared" si="4"/>
        <v>5</v>
      </c>
      <c r="L21" s="1">
        <f t="shared" si="1"/>
        <v>15</v>
      </c>
      <c r="M21" s="1">
        <f>IF(B21=0,"",IF(VLOOKUP(B21,Entries!A$2:F$700,6,FALSE)=0,"",(VLOOKUP(B21,Entries!A$2:F$700,6,FALSE))))</f>
        <v>11</v>
      </c>
      <c r="N21" s="1" t="str">
        <f>IF(B21=0,"",IF(VLOOKUP(B21,Entries!A$2:G$700,7,FALSE)=0,"",(VLOOKUP(B21,Entries!A$2:G$700,7,FALSE))))</f>
        <v/>
      </c>
      <c r="O21" s="9" t="str">
        <f t="shared" si="2"/>
        <v>16:19</v>
      </c>
      <c r="P21" s="2" t="str">
        <f>IF(COUNTIF(B$1:B20,B21)&gt;0,"ERROR - duplicate",IF(ISNA(F21),"ERROR - unknown",""))</f>
        <v/>
      </c>
    </row>
    <row r="22" spans="1:16" x14ac:dyDescent="0.25">
      <c r="A22" s="1">
        <f t="shared" si="3"/>
        <v>21</v>
      </c>
      <c r="B22" s="12">
        <v>894</v>
      </c>
      <c r="C22" s="4"/>
      <c r="D22" s="6">
        <v>16</v>
      </c>
      <c r="E22" s="6">
        <v>40</v>
      </c>
      <c r="F22" s="10" t="str">
        <f>IF(B22=0,"",VLOOKUP(B22,Entries!A$2:F$700,2,FALSE))</f>
        <v xml:space="preserve">Will </v>
      </c>
      <c r="G22" s="11" t="str">
        <f>IF(B22=0,"",VLOOKUP(B22,Entries!A$2:F$700,3,FALSE))</f>
        <v>Brown</v>
      </c>
      <c r="H22" s="1" t="str">
        <f>IF(B22=0,"",IF(VLOOKUP(B22,Entries!A$2:F$700,4,FALSE)=0,"",(VLOOKUP(B22,Entries!A$2:F$700,4,FALSE))))</f>
        <v/>
      </c>
      <c r="I22" s="1" t="str">
        <f>IF(B22=0,"",IF(VLOOKUP(B22,Entries!A$2:F$700,5,FALSE)=0,"",(VLOOKUP(B22,Entries!A$2:F$700,5,FALSE))))</f>
        <v/>
      </c>
      <c r="J22" s="1">
        <f>IF(B22=0,"",IF(ISNA(I22),"",IF(I22="L",K22,IF(I22="R",#REF!,L22))))</f>
        <v>16</v>
      </c>
      <c r="K22" s="1">
        <f t="shared" si="4"/>
        <v>5</v>
      </c>
      <c r="L22" s="1">
        <f t="shared" si="1"/>
        <v>16</v>
      </c>
      <c r="M22" s="1">
        <f>IF(B22=0,"",IF(VLOOKUP(B22,Entries!A$2:F$700,6,FALSE)=0,"",(VLOOKUP(B22,Entries!A$2:F$700,6,FALSE))))</f>
        <v>12</v>
      </c>
      <c r="N22" s="1" t="str">
        <f>IF(B22=0,"",IF(VLOOKUP(B22,Entries!A$2:G$700,7,FALSE)=0,"",(VLOOKUP(B22,Entries!A$2:G$700,7,FALSE))))</f>
        <v/>
      </c>
      <c r="O22" s="9" t="str">
        <f t="shared" si="2"/>
        <v>16:40</v>
      </c>
      <c r="P22" s="2" t="str">
        <f>IF(COUNTIF(B$1:B21,B22)&gt;0,"ERROR - duplicate",IF(ISNA(F22),"ERROR - unknown",""))</f>
        <v/>
      </c>
    </row>
    <row r="23" spans="1:16" x14ac:dyDescent="0.25">
      <c r="A23" s="1">
        <f t="shared" si="3"/>
        <v>22</v>
      </c>
      <c r="B23" s="12">
        <v>935</v>
      </c>
      <c r="C23" s="4"/>
      <c r="D23" s="6">
        <v>16</v>
      </c>
      <c r="E23" s="6">
        <v>42</v>
      </c>
      <c r="F23" s="10" t="str">
        <f>IF(B23=0,"",VLOOKUP(B23,Entries!A$2:F$700,2,FALSE))</f>
        <v>Naomi</v>
      </c>
      <c r="G23" s="11" t="str">
        <f>IF(B23=0,"",VLOOKUP(B23,Entries!A$2:F$700,3,FALSE))</f>
        <v>Kershaw</v>
      </c>
      <c r="H23" s="1" t="str">
        <f>IF(B23=0,"",IF(VLOOKUP(B23,Entries!A$2:F$700,4,FALSE)=0,"",(VLOOKUP(B23,Entries!A$2:F$700,4,FALSE))))</f>
        <v/>
      </c>
      <c r="I23" s="1" t="str">
        <f>IF(B23=0,"",IF(VLOOKUP(B23,Entries!A$2:F$700,5,FALSE)=0,"",(VLOOKUP(B23,Entries!A$2:F$700,5,FALSE))))</f>
        <v>L</v>
      </c>
      <c r="J23" s="1">
        <f>IF(B23=0,"",IF(ISNA(I23),"",IF(I23="L",K23,IF(I23="R",#REF!,L23))))</f>
        <v>6</v>
      </c>
      <c r="K23" s="1">
        <f t="shared" si="4"/>
        <v>6</v>
      </c>
      <c r="L23" s="1">
        <f t="shared" si="1"/>
        <v>16</v>
      </c>
      <c r="M23" s="1">
        <f>IF(B23=0,"",IF(VLOOKUP(B23,Entries!A$2:F$700,6,FALSE)=0,"",(VLOOKUP(B23,Entries!A$2:F$700,6,FALSE))))</f>
        <v>20</v>
      </c>
      <c r="N23" s="1" t="str">
        <f>IF(B23=0,"",IF(VLOOKUP(B23,Entries!A$2:G$700,7,FALSE)=0,"",(VLOOKUP(B23,Entries!A$2:G$700,7,FALSE))))</f>
        <v/>
      </c>
      <c r="O23" s="9" t="str">
        <f t="shared" si="2"/>
        <v>16:42</v>
      </c>
      <c r="P23" s="2" t="str">
        <f>IF(COUNTIF(B$1:B22,B23)&gt;0,"ERROR - duplicate",IF(ISNA(F23),"ERROR - unknown",""))</f>
        <v/>
      </c>
    </row>
    <row r="24" spans="1:16" x14ac:dyDescent="0.25">
      <c r="A24" s="1">
        <f t="shared" si="3"/>
        <v>23</v>
      </c>
      <c r="B24" s="12">
        <v>862</v>
      </c>
      <c r="C24" s="4"/>
      <c r="D24" s="6">
        <v>17</v>
      </c>
      <c r="E24" s="6">
        <v>3</v>
      </c>
      <c r="F24" s="10" t="str">
        <f>IF(B24=0,"",VLOOKUP(B24,Entries!A$2:F$700,2,FALSE))</f>
        <v>Jeremy</v>
      </c>
      <c r="G24" s="11" t="str">
        <f>IF(B24=0,"",VLOOKUP(B24,Entries!A$2:F$700,3,FALSE))</f>
        <v>Clark</v>
      </c>
      <c r="H24" s="1" t="str">
        <f>IF(B24=0,"",IF(VLOOKUP(B24,Entries!A$2:F$700,4,FALSE)=0,"",(VLOOKUP(B24,Entries!A$2:F$700,4,FALSE))))</f>
        <v/>
      </c>
      <c r="I24" s="1" t="str">
        <f>IF(B24=0,"",IF(VLOOKUP(B24,Entries!A$2:F$700,5,FALSE)=0,"",(VLOOKUP(B24,Entries!A$2:F$700,5,FALSE))))</f>
        <v/>
      </c>
      <c r="J24" s="1">
        <f>IF(B24=0,"",IF(ISNA(I24),"",IF(I24="L",K24,IF(I24="R",#REF!,L24))))</f>
        <v>17</v>
      </c>
      <c r="K24" s="1">
        <f t="shared" si="4"/>
        <v>6</v>
      </c>
      <c r="L24" s="1">
        <f t="shared" si="1"/>
        <v>17</v>
      </c>
      <c r="M24" s="1">
        <f>IF(B24=0,"",IF(VLOOKUP(B24,Entries!A$2:F$700,6,FALSE)=0,"",(VLOOKUP(B24,Entries!A$2:F$700,6,FALSE))))</f>
        <v>22</v>
      </c>
      <c r="N24" s="1" t="str">
        <f>IF(B24=0,"",IF(VLOOKUP(B24,Entries!A$2:G$700,7,FALSE)=0,"",(VLOOKUP(B24,Entries!A$2:G$700,7,FALSE))))</f>
        <v/>
      </c>
      <c r="O24" s="9" t="str">
        <f t="shared" si="2"/>
        <v>17:03</v>
      </c>
      <c r="P24" s="2" t="str">
        <f>IF(COUNTIF(B$1:B23,B24)&gt;0,"ERROR - duplicate",IF(ISNA(F24),"ERROR - unknown",""))</f>
        <v/>
      </c>
    </row>
    <row r="25" spans="1:16" x14ac:dyDescent="0.25">
      <c r="A25" s="1">
        <f t="shared" si="3"/>
        <v>24</v>
      </c>
      <c r="B25" s="12">
        <v>845</v>
      </c>
      <c r="C25" s="4"/>
      <c r="D25" s="6">
        <v>17</v>
      </c>
      <c r="E25" s="6">
        <v>5</v>
      </c>
      <c r="F25" s="10" t="str">
        <f>IF(B25=0,"",VLOOKUP(B25,Entries!A$2:F$700,2,FALSE))</f>
        <v>Duncan</v>
      </c>
      <c r="G25" s="11" t="str">
        <f>IF(B25=0,"",VLOOKUP(B25,Entries!A$2:F$700,3,FALSE))</f>
        <v>Hughes</v>
      </c>
      <c r="H25" s="1" t="str">
        <f>IF(B25=0,"",IF(VLOOKUP(B25,Entries!A$2:F$700,4,FALSE)=0,"",(VLOOKUP(B25,Entries!A$2:F$700,4,FALSE))))</f>
        <v/>
      </c>
      <c r="I25" s="1" t="str">
        <f>IF(B25=0,"",IF(VLOOKUP(B25,Entries!A$2:F$700,5,FALSE)=0,"",(VLOOKUP(B25,Entries!A$2:F$700,5,FALSE))))</f>
        <v/>
      </c>
      <c r="J25" s="1">
        <f>IF(B25=0,"",IF(ISNA(I25),"",IF(I25="L",K25,IF(I25="R",#REF!,L25))))</f>
        <v>18</v>
      </c>
      <c r="K25" s="1">
        <f t="shared" si="4"/>
        <v>6</v>
      </c>
      <c r="L25" s="1">
        <f t="shared" si="1"/>
        <v>18</v>
      </c>
      <c r="M25" s="1">
        <f>IF(B25=0,"",IF(VLOOKUP(B25,Entries!A$2:F$700,6,FALSE)=0,"",(VLOOKUP(B25,Entries!A$2:F$700,6,FALSE))))</f>
        <v>41</v>
      </c>
      <c r="N25" s="1" t="str">
        <f>IF(B25=0,"",IF(VLOOKUP(B25,Entries!A$2:G$700,7,FALSE)=0,"",(VLOOKUP(B25,Entries!A$2:G$700,7,FALSE))))</f>
        <v/>
      </c>
      <c r="O25" s="9" t="str">
        <f t="shared" si="2"/>
        <v>17:05</v>
      </c>
      <c r="P25" s="2" t="str">
        <f>IF(COUNTIF(B$1:B24,B25)&gt;0,"ERROR - duplicate",IF(ISNA(F25),"ERROR - unknown",""))</f>
        <v/>
      </c>
    </row>
    <row r="26" spans="1:16" x14ac:dyDescent="0.25">
      <c r="A26" s="1">
        <f t="shared" si="3"/>
        <v>25</v>
      </c>
      <c r="B26" s="12">
        <v>886</v>
      </c>
      <c r="C26" s="4"/>
      <c r="D26" s="6">
        <v>17</v>
      </c>
      <c r="E26" s="6">
        <v>20</v>
      </c>
      <c r="F26" s="10" t="str">
        <f>IF(B26=0,"",VLOOKUP(B26,Entries!A$2:F$700,2,FALSE))</f>
        <v>Noah</v>
      </c>
      <c r="G26" s="11" t="str">
        <f>IF(B26=0,"",VLOOKUP(B26,Entries!A$2:F$700,3,FALSE))</f>
        <v>Sanders</v>
      </c>
      <c r="H26" s="1" t="str">
        <f>IF(B26=0,"",IF(VLOOKUP(B26,Entries!A$2:F$700,4,FALSE)=0,"",(VLOOKUP(B26,Entries!A$2:F$700,4,FALSE))))</f>
        <v/>
      </c>
      <c r="I26" s="1" t="str">
        <f>IF(B26=0,"",IF(VLOOKUP(B26,Entries!A$2:F$700,5,FALSE)=0,"",(VLOOKUP(B26,Entries!A$2:F$700,5,FALSE))))</f>
        <v/>
      </c>
      <c r="J26" s="1">
        <f>IF(B26=0,"",IF(ISNA(I26),"",IF(I26="L",K26,IF(I26="R",#REF!,L26))))</f>
        <v>19</v>
      </c>
      <c r="K26" s="1">
        <f t="shared" si="4"/>
        <v>6</v>
      </c>
      <c r="L26" s="1">
        <f t="shared" si="1"/>
        <v>19</v>
      </c>
      <c r="M26" s="1">
        <f>IF(B26=0,"",IF(VLOOKUP(B26,Entries!A$2:F$700,6,FALSE)=0,"",(VLOOKUP(B26,Entries!A$2:F$700,6,FALSE))))</f>
        <v>11</v>
      </c>
      <c r="N26" s="1" t="str">
        <f>IF(B26=0,"",IF(VLOOKUP(B26,Entries!A$2:G$700,7,FALSE)=0,"",(VLOOKUP(B26,Entries!A$2:G$700,7,FALSE))))</f>
        <v/>
      </c>
      <c r="O26" s="9" t="str">
        <f t="shared" si="2"/>
        <v>17:20</v>
      </c>
      <c r="P26" s="2" t="str">
        <f>IF(COUNTIF(B$1:B25,B26)&gt;0,"ERROR - duplicate",IF(ISNA(F26),"ERROR - unknown",""))</f>
        <v/>
      </c>
    </row>
    <row r="27" spans="1:16" x14ac:dyDescent="0.25">
      <c r="A27" s="1">
        <f t="shared" si="3"/>
        <v>26</v>
      </c>
      <c r="B27" s="12">
        <v>877</v>
      </c>
      <c r="C27" s="4"/>
      <c r="D27" s="6">
        <v>17</v>
      </c>
      <c r="E27" s="6">
        <v>37</v>
      </c>
      <c r="F27" s="10" t="str">
        <f>IF(B27=0,"",VLOOKUP(B27,Entries!A$2:F$700,2,FALSE))</f>
        <v>Debbie</v>
      </c>
      <c r="G27" s="11" t="str">
        <f>IF(B27=0,"",VLOOKUP(B27,Entries!A$2:F$700,3,FALSE))</f>
        <v>Bradburn</v>
      </c>
      <c r="H27" s="1" t="str">
        <f>IF(B27=0,"",IF(VLOOKUP(B27,Entries!A$2:F$700,4,FALSE)=0,"",(VLOOKUP(B27,Entries!A$2:F$700,4,FALSE))))</f>
        <v/>
      </c>
      <c r="I27" s="1" t="str">
        <f>IF(B27=0,"",IF(VLOOKUP(B27,Entries!A$2:F$700,5,FALSE)=0,"",(VLOOKUP(B27,Entries!A$2:F$700,5,FALSE))))</f>
        <v>L</v>
      </c>
      <c r="J27" s="1">
        <f>IF(B27=0,"",IF(ISNA(I27),"",IF(I27="L",K27,IF(I27="R",#REF!,L27))))</f>
        <v>7</v>
      </c>
      <c r="K27" s="1">
        <f t="shared" si="4"/>
        <v>7</v>
      </c>
      <c r="L27" s="1">
        <f t="shared" si="1"/>
        <v>19</v>
      </c>
      <c r="M27" s="1">
        <f>IF(B27=0,"",IF(VLOOKUP(B27,Entries!A$2:F$700,6,FALSE)=0,"",(VLOOKUP(B27,Entries!A$2:F$700,6,FALSE))))</f>
        <v>42</v>
      </c>
      <c r="N27" s="1" t="str">
        <f>IF(B27=0,"",IF(VLOOKUP(B27,Entries!A$2:G$700,7,FALSE)=0,"",(VLOOKUP(B27,Entries!A$2:G$700,7,FALSE))))</f>
        <v/>
      </c>
      <c r="O27" s="9" t="str">
        <f t="shared" si="2"/>
        <v>17:37</v>
      </c>
      <c r="P27" s="2" t="str">
        <f>IF(COUNTIF(B$1:B26,B27)&gt;0,"ERROR - duplicate",IF(ISNA(F27),"ERROR - unknown",""))</f>
        <v/>
      </c>
    </row>
    <row r="28" spans="1:16" x14ac:dyDescent="0.25">
      <c r="A28" s="1">
        <f t="shared" si="3"/>
        <v>27</v>
      </c>
      <c r="B28" s="12">
        <v>861</v>
      </c>
      <c r="C28" s="4"/>
      <c r="D28" s="6">
        <v>17</v>
      </c>
      <c r="E28" s="6">
        <v>41</v>
      </c>
      <c r="F28" s="10" t="str">
        <f>IF(B28=0,"",VLOOKUP(B28,Entries!A$2:F$700,2,FALSE))</f>
        <v>Laura</v>
      </c>
      <c r="G28" s="11" t="str">
        <f>IF(B28=0,"",VLOOKUP(B28,Entries!A$2:F$700,3,FALSE))</f>
        <v>Dempster</v>
      </c>
      <c r="H28" s="1" t="str">
        <f>IF(B28=0,"",IF(VLOOKUP(B28,Entries!A$2:F$700,4,FALSE)=0,"",(VLOOKUP(B28,Entries!A$2:F$700,4,FALSE))))</f>
        <v/>
      </c>
      <c r="I28" s="1" t="str">
        <f>IF(B28=0,"",IF(VLOOKUP(B28,Entries!A$2:F$700,5,FALSE)=0,"",(VLOOKUP(B28,Entries!A$2:F$700,5,FALSE))))</f>
        <v>L</v>
      </c>
      <c r="J28" s="1">
        <f>IF(B28=0,"",IF(ISNA(I28),"",IF(I28="L",K28,IF(I28="R",#REF!,L28))))</f>
        <v>8</v>
      </c>
      <c r="K28" s="1">
        <f t="shared" si="4"/>
        <v>8</v>
      </c>
      <c r="L28" s="1">
        <f t="shared" si="1"/>
        <v>19</v>
      </c>
      <c r="M28" s="1">
        <f>IF(B28=0,"",IF(VLOOKUP(B28,Entries!A$2:F$700,6,FALSE)=0,"",(VLOOKUP(B28,Entries!A$2:F$700,6,FALSE))))</f>
        <v>24</v>
      </c>
      <c r="N28" s="1" t="str">
        <f>IF(B28=0,"",IF(VLOOKUP(B28,Entries!A$2:G$700,7,FALSE)=0,"",(VLOOKUP(B28,Entries!A$2:G$700,7,FALSE))))</f>
        <v/>
      </c>
      <c r="O28" s="9" t="str">
        <f t="shared" si="2"/>
        <v>17:41</v>
      </c>
      <c r="P28" s="2" t="str">
        <f>IF(COUNTIF(B$1:B27,B28)&gt;0,"ERROR - duplicate",IF(ISNA(F28),"ERROR - unknown",""))</f>
        <v/>
      </c>
    </row>
    <row r="29" spans="1:16" x14ac:dyDescent="0.25">
      <c r="A29" s="1">
        <f t="shared" si="3"/>
        <v>28</v>
      </c>
      <c r="B29" s="12">
        <v>917</v>
      </c>
      <c r="C29" s="4"/>
      <c r="D29" s="6">
        <v>17</v>
      </c>
      <c r="E29" s="6">
        <v>42</v>
      </c>
      <c r="F29" s="10" t="str">
        <f>IF(B29=0,"",VLOOKUP(B29,Entries!A$2:F$700,2,FALSE))</f>
        <v>Madaline</v>
      </c>
      <c r="G29" s="11" t="str">
        <f>IF(B29=0,"",VLOOKUP(B29,Entries!A$2:F$700,3,FALSE))</f>
        <v>Statham</v>
      </c>
      <c r="H29" s="1" t="str">
        <f>IF(B29=0,"",IF(VLOOKUP(B29,Entries!A$2:F$700,4,FALSE)=0,"",(VLOOKUP(B29,Entries!A$2:F$700,4,FALSE))))</f>
        <v/>
      </c>
      <c r="I29" s="1" t="str">
        <f>IF(B29=0,"",IF(VLOOKUP(B29,Entries!A$2:F$700,5,FALSE)=0,"",(VLOOKUP(B29,Entries!A$2:F$700,5,FALSE))))</f>
        <v>L</v>
      </c>
      <c r="J29" s="1">
        <f>IF(B29=0,"",IF(ISNA(I29),"",IF(I29="L",K29,IF(I29="R",#REF!,L29))))</f>
        <v>9</v>
      </c>
      <c r="K29" s="1">
        <f t="shared" si="4"/>
        <v>9</v>
      </c>
      <c r="L29" s="1">
        <f t="shared" si="1"/>
        <v>19</v>
      </c>
      <c r="M29" s="1">
        <f>IF(B29=0,"",IF(VLOOKUP(B29,Entries!A$2:F$700,6,FALSE)=0,"",(VLOOKUP(B29,Entries!A$2:F$700,6,FALSE))))</f>
        <v>13</v>
      </c>
      <c r="N29" s="1" t="str">
        <f>IF(B29=0,"",IF(VLOOKUP(B29,Entries!A$2:G$700,7,FALSE)=0,"",(VLOOKUP(B29,Entries!A$2:G$700,7,FALSE))))</f>
        <v/>
      </c>
      <c r="O29" s="9" t="str">
        <f t="shared" si="2"/>
        <v>17:42</v>
      </c>
      <c r="P29" s="2" t="str">
        <f>IF(COUNTIF(B$1:B28,B29)&gt;0,"ERROR - duplicate",IF(ISNA(F29),"ERROR - unknown",""))</f>
        <v/>
      </c>
    </row>
    <row r="30" spans="1:16" x14ac:dyDescent="0.25">
      <c r="A30" s="1">
        <f t="shared" si="3"/>
        <v>29</v>
      </c>
      <c r="B30" s="12">
        <v>941</v>
      </c>
      <c r="C30" s="4"/>
      <c r="D30" s="6">
        <v>17</v>
      </c>
      <c r="E30" s="6">
        <v>43</v>
      </c>
      <c r="F30" s="10" t="str">
        <f>IF(B30=0,"",VLOOKUP(B30,Entries!A$2:F$700,2,FALSE))</f>
        <v>Edward</v>
      </c>
      <c r="G30" s="11" t="str">
        <f>IF(B30=0,"",VLOOKUP(B30,Entries!A$2:F$700,3,FALSE))</f>
        <v>Dodd</v>
      </c>
      <c r="H30" s="1" t="str">
        <f>IF(B30=0,"",IF(VLOOKUP(B30,Entries!A$2:F$700,4,FALSE)=0,"",(VLOOKUP(B30,Entries!A$2:F$700,4,FALSE))))</f>
        <v/>
      </c>
      <c r="I30" s="1" t="str">
        <f>IF(B30=0,"",IF(VLOOKUP(B30,Entries!A$2:F$700,5,FALSE)=0,"",(VLOOKUP(B30,Entries!A$2:F$700,5,FALSE))))</f>
        <v/>
      </c>
      <c r="J30" s="1">
        <f>IF(B30=0,"",IF(ISNA(I30),"",IF(I30="L",K30,IF(I30="R",#REF!,L30))))</f>
        <v>20</v>
      </c>
      <c r="K30" s="1">
        <f t="shared" si="4"/>
        <v>9</v>
      </c>
      <c r="L30" s="1">
        <f t="shared" si="1"/>
        <v>20</v>
      </c>
      <c r="M30" s="1">
        <f>IF(B30=0,"",IF(VLOOKUP(B30,Entries!A$2:F$700,6,FALSE)=0,"",(VLOOKUP(B30,Entries!A$2:F$700,6,FALSE))))</f>
        <v>9</v>
      </c>
      <c r="N30" s="1" t="str">
        <f>IF(B30=0,"",IF(VLOOKUP(B30,Entries!A$2:G$700,7,FALSE)=0,"",(VLOOKUP(B30,Entries!A$2:G$700,7,FALSE))))</f>
        <v/>
      </c>
      <c r="O30" s="9" t="str">
        <f t="shared" si="2"/>
        <v>17:43</v>
      </c>
      <c r="P30" s="2" t="str">
        <f>IF(COUNTIF(B$1:B29,B30)&gt;0,"ERROR - duplicate",IF(ISNA(F30),"ERROR - unknown",""))</f>
        <v/>
      </c>
    </row>
    <row r="31" spans="1:16" x14ac:dyDescent="0.25">
      <c r="A31" s="1">
        <f t="shared" si="3"/>
        <v>30</v>
      </c>
      <c r="B31" s="12">
        <v>923</v>
      </c>
      <c r="C31" s="4"/>
      <c r="D31" s="6">
        <v>17</v>
      </c>
      <c r="E31" s="6">
        <v>46</v>
      </c>
      <c r="F31" s="10" t="str">
        <f>IF(B31=0,"",VLOOKUP(B31,Entries!A$2:F$700,2,FALSE))</f>
        <v>Emily</v>
      </c>
      <c r="G31" s="11" t="str">
        <f>IF(B31=0,"",VLOOKUP(B31,Entries!A$2:F$700,3,FALSE))</f>
        <v>Jones</v>
      </c>
      <c r="H31" s="1" t="str">
        <f>IF(B31=0,"",IF(VLOOKUP(B31,Entries!A$2:F$700,4,FALSE)=0,"",(VLOOKUP(B31,Entries!A$2:F$700,4,FALSE))))</f>
        <v/>
      </c>
      <c r="I31" s="1" t="str">
        <f>IF(B31=0,"",IF(VLOOKUP(B31,Entries!A$2:F$700,5,FALSE)=0,"",(VLOOKUP(B31,Entries!A$2:F$700,5,FALSE))))</f>
        <v>L</v>
      </c>
      <c r="J31" s="1">
        <f>IF(B31=0,"",IF(ISNA(I31),"",IF(I31="L",K31,IF(I31="R",#REF!,L31))))</f>
        <v>10</v>
      </c>
      <c r="K31" s="1">
        <f t="shared" si="4"/>
        <v>10</v>
      </c>
      <c r="L31" s="1">
        <f t="shared" si="1"/>
        <v>20</v>
      </c>
      <c r="M31" s="1">
        <f>IF(B31=0,"",IF(VLOOKUP(B31,Entries!A$2:F$700,6,FALSE)=0,"",(VLOOKUP(B31,Entries!A$2:F$700,6,FALSE))))</f>
        <v>8</v>
      </c>
      <c r="N31" s="1" t="str">
        <f>IF(B31=0,"",IF(VLOOKUP(B31,Entries!A$2:G$700,7,FALSE)=0,"",(VLOOKUP(B31,Entries!A$2:G$700,7,FALSE))))</f>
        <v/>
      </c>
      <c r="O31" s="9" t="str">
        <f t="shared" si="2"/>
        <v>17:46</v>
      </c>
      <c r="P31" s="2" t="str">
        <f>IF(COUNTIF(B$1:B30,B31)&gt;0,"ERROR - duplicate",IF(ISNA(F31),"ERROR - unknown",""))</f>
        <v/>
      </c>
    </row>
    <row r="32" spans="1:16" x14ac:dyDescent="0.25">
      <c r="A32" s="1">
        <f t="shared" si="3"/>
        <v>31</v>
      </c>
      <c r="B32" s="12">
        <v>928</v>
      </c>
      <c r="C32" s="4"/>
      <c r="D32" s="6">
        <v>17</v>
      </c>
      <c r="E32" s="6">
        <v>46</v>
      </c>
      <c r="F32" s="10" t="str">
        <f>IF(B32=0,"",VLOOKUP(B32,Entries!A$2:F$700,2,FALSE))</f>
        <v>Eden</v>
      </c>
      <c r="G32" s="11" t="str">
        <f>IF(B32=0,"",VLOOKUP(B32,Entries!A$2:F$700,3,FALSE))</f>
        <v>Pigott</v>
      </c>
      <c r="H32" s="1" t="str">
        <f>IF(B32=0,"",IF(VLOOKUP(B32,Entries!A$2:F$700,4,FALSE)=0,"",(VLOOKUP(B32,Entries!A$2:F$700,4,FALSE))))</f>
        <v/>
      </c>
      <c r="I32" s="1" t="str">
        <f>IF(B32=0,"",IF(VLOOKUP(B32,Entries!A$2:F$700,5,FALSE)=0,"",(VLOOKUP(B32,Entries!A$2:F$700,5,FALSE))))</f>
        <v>L</v>
      </c>
      <c r="J32" s="1">
        <f>IF(B32=0,"",IF(ISNA(I32),"",IF(I32="L",K32,IF(I32="R",#REF!,L32))))</f>
        <v>11</v>
      </c>
      <c r="K32" s="1">
        <f t="shared" si="4"/>
        <v>11</v>
      </c>
      <c r="L32" s="1">
        <f t="shared" si="1"/>
        <v>20</v>
      </c>
      <c r="M32" s="1">
        <f>IF(B32=0,"",IF(VLOOKUP(B32,Entries!A$2:F$700,6,FALSE)=0,"",(VLOOKUP(B32,Entries!A$2:F$700,6,FALSE))))</f>
        <v>8</v>
      </c>
      <c r="N32" s="1" t="str">
        <f>IF(B32=0,"",IF(VLOOKUP(B32,Entries!A$2:G$700,7,FALSE)=0,"",(VLOOKUP(B32,Entries!A$2:G$700,7,FALSE))))</f>
        <v/>
      </c>
      <c r="O32" s="9" t="str">
        <f t="shared" si="2"/>
        <v>17:46</v>
      </c>
      <c r="P32" s="2" t="str">
        <f>IF(COUNTIF(B$1:B31,B32)&gt;0,"ERROR - duplicate",IF(ISNA(F32),"ERROR - unknown",""))</f>
        <v/>
      </c>
    </row>
    <row r="33" spans="1:16" x14ac:dyDescent="0.25">
      <c r="A33" s="1">
        <f t="shared" si="3"/>
        <v>32</v>
      </c>
      <c r="B33" s="12">
        <v>927</v>
      </c>
      <c r="C33" s="4"/>
      <c r="D33" s="6">
        <v>17</v>
      </c>
      <c r="E33" s="6">
        <v>59</v>
      </c>
      <c r="F33" s="10" t="str">
        <f>IF(B33=0,"",VLOOKUP(B33,Entries!A$2:F$700,2,FALSE))</f>
        <v>Emily</v>
      </c>
      <c r="G33" s="11" t="str">
        <f>IF(B33=0,"",VLOOKUP(B33,Entries!A$2:F$700,3,FALSE))</f>
        <v>Garrity</v>
      </c>
      <c r="H33" s="1" t="str">
        <f>IF(B33=0,"",IF(VLOOKUP(B33,Entries!A$2:F$700,4,FALSE)=0,"",(VLOOKUP(B33,Entries!A$2:F$700,4,FALSE))))</f>
        <v/>
      </c>
      <c r="I33" s="1" t="str">
        <f>IF(B33=0,"",IF(VLOOKUP(B33,Entries!A$2:F$700,5,FALSE)=0,"",(VLOOKUP(B33,Entries!A$2:F$700,5,FALSE))))</f>
        <v>L</v>
      </c>
      <c r="J33" s="1">
        <f>IF(B33=0,"",IF(ISNA(I33),"",IF(I33="L",K33,IF(I33="R",#REF!,L33))))</f>
        <v>12</v>
      </c>
      <c r="K33" s="1">
        <f t="shared" si="4"/>
        <v>12</v>
      </c>
      <c r="L33" s="1">
        <f t="shared" si="1"/>
        <v>20</v>
      </c>
      <c r="M33" s="1">
        <f>IF(B33=0,"",IF(VLOOKUP(B33,Entries!A$2:F$700,6,FALSE)=0,"",(VLOOKUP(B33,Entries!A$2:F$700,6,FALSE))))</f>
        <v>9</v>
      </c>
      <c r="N33" s="1" t="str">
        <f>IF(B33=0,"",IF(VLOOKUP(B33,Entries!A$2:G$700,7,FALSE)=0,"",(VLOOKUP(B33,Entries!A$2:G$700,7,FALSE))))</f>
        <v/>
      </c>
      <c r="O33" s="9" t="str">
        <f t="shared" si="2"/>
        <v>17:59</v>
      </c>
      <c r="P33" s="2" t="str">
        <f>IF(COUNTIF(B$1:B32,B33)&gt;0,"ERROR - duplicate",IF(ISNA(F33),"ERROR - unknown",""))</f>
        <v/>
      </c>
    </row>
    <row r="34" spans="1:16" x14ac:dyDescent="0.25">
      <c r="A34" s="1">
        <f t="shared" si="3"/>
        <v>33</v>
      </c>
      <c r="B34" s="12">
        <v>939</v>
      </c>
      <c r="C34" s="4"/>
      <c r="D34" s="6">
        <v>18</v>
      </c>
      <c r="E34" s="6">
        <v>20</v>
      </c>
      <c r="F34" s="10" t="str">
        <f>IF(B34=0,"",VLOOKUP(B34,Entries!A$2:F$700,2,FALSE))</f>
        <v>Toby</v>
      </c>
      <c r="G34" s="11" t="str">
        <f>IF(B34=0,"",VLOOKUP(B34,Entries!A$2:F$700,3,FALSE))</f>
        <v>Shuttlewood</v>
      </c>
      <c r="H34" s="1" t="str">
        <f>IF(B34=0,"",IF(VLOOKUP(B34,Entries!A$2:F$700,4,FALSE)=0,"",(VLOOKUP(B34,Entries!A$2:F$700,4,FALSE))))</f>
        <v/>
      </c>
      <c r="I34" s="1" t="str">
        <f>IF(B34=0,"",IF(VLOOKUP(B34,Entries!A$2:F$700,5,FALSE)=0,"",(VLOOKUP(B34,Entries!A$2:F$700,5,FALSE))))</f>
        <v/>
      </c>
      <c r="J34" s="1">
        <f>IF(B34=0,"",IF(ISNA(I34),"",IF(I34="L",K34,IF(I34="R",#REF!,L34))))</f>
        <v>21</v>
      </c>
      <c r="K34" s="1">
        <f t="shared" si="4"/>
        <v>12</v>
      </c>
      <c r="L34" s="1">
        <f t="shared" si="1"/>
        <v>21</v>
      </c>
      <c r="M34" s="1">
        <f>IF(B34=0,"",IF(VLOOKUP(B34,Entries!A$2:F$700,6,FALSE)=0,"",(VLOOKUP(B34,Entries!A$2:F$700,6,FALSE))))</f>
        <v>9</v>
      </c>
      <c r="N34" s="1" t="str">
        <f>IF(B34=0,"",IF(VLOOKUP(B34,Entries!A$2:G$700,7,FALSE)=0,"",(VLOOKUP(B34,Entries!A$2:G$700,7,FALSE))))</f>
        <v/>
      </c>
      <c r="O34" s="9" t="str">
        <f t="shared" si="2"/>
        <v>18:20</v>
      </c>
      <c r="P34" s="2" t="str">
        <f>IF(COUNTIF(B$1:B33,B34)&gt;0,"ERROR - duplicate",IF(ISNA(F34),"ERROR - unknown",""))</f>
        <v/>
      </c>
    </row>
    <row r="35" spans="1:16" x14ac:dyDescent="0.25">
      <c r="A35" s="1">
        <f t="shared" si="3"/>
        <v>34</v>
      </c>
      <c r="B35" s="12">
        <v>934</v>
      </c>
      <c r="C35" s="4"/>
      <c r="D35" s="6">
        <v>18</v>
      </c>
      <c r="E35" s="6">
        <v>34</v>
      </c>
      <c r="F35" s="10" t="str">
        <f>IF(B35=0,"",VLOOKUP(B35,Entries!A$2:F$700,2,FALSE))</f>
        <v>Aiden</v>
      </c>
      <c r="G35" s="11" t="str">
        <f>IF(B35=0,"",VLOOKUP(B35,Entries!A$2:F$700,3,FALSE))</f>
        <v>Heath</v>
      </c>
      <c r="H35" s="1" t="str">
        <f>IF(B35=0,"",IF(VLOOKUP(B35,Entries!A$2:F$700,4,FALSE)=0,"",(VLOOKUP(B35,Entries!A$2:F$700,4,FALSE))))</f>
        <v/>
      </c>
      <c r="I35" s="1" t="str">
        <f>IF(B35=0,"",IF(VLOOKUP(B35,Entries!A$2:F$700,5,FALSE)=0,"",(VLOOKUP(B35,Entries!A$2:F$700,5,FALSE))))</f>
        <v/>
      </c>
      <c r="J35" s="1">
        <f>IF(B35=0,"",IF(ISNA(I35),"",IF(I35="L",K35,IF(I35="R",#REF!,L35))))</f>
        <v>22</v>
      </c>
      <c r="K35" s="1">
        <f t="shared" si="4"/>
        <v>12</v>
      </c>
      <c r="L35" s="1">
        <f t="shared" si="1"/>
        <v>22</v>
      </c>
      <c r="M35" s="1">
        <f>IF(B35=0,"",IF(VLOOKUP(B35,Entries!A$2:F$700,6,FALSE)=0,"",(VLOOKUP(B35,Entries!A$2:F$700,6,FALSE))))</f>
        <v>9</v>
      </c>
      <c r="N35" s="1" t="str">
        <f>IF(B35=0,"",IF(VLOOKUP(B35,Entries!A$2:G$700,7,FALSE)=0,"",(VLOOKUP(B35,Entries!A$2:G$700,7,FALSE))))</f>
        <v/>
      </c>
      <c r="O35" s="9" t="str">
        <f t="shared" si="2"/>
        <v>18:34</v>
      </c>
      <c r="P35" s="2" t="str">
        <f>IF(COUNTIF(B$1:B34,B35)&gt;0,"ERROR - duplicate",IF(ISNA(F35),"ERROR - unknown",""))</f>
        <v/>
      </c>
    </row>
    <row r="36" spans="1:16" x14ac:dyDescent="0.25">
      <c r="A36" s="1">
        <f t="shared" si="3"/>
        <v>35</v>
      </c>
      <c r="B36" s="12">
        <v>933</v>
      </c>
      <c r="C36" s="4"/>
      <c r="D36" s="6">
        <v>18</v>
      </c>
      <c r="E36" s="6">
        <v>36</v>
      </c>
      <c r="F36" s="10" t="str">
        <f>IF(B36=0,"",VLOOKUP(B36,Entries!A$2:F$700,2,FALSE))</f>
        <v>Sarah</v>
      </c>
      <c r="G36" s="11" t="str">
        <f>IF(B36=0,"",VLOOKUP(B36,Entries!A$2:F$700,3,FALSE))</f>
        <v>Heath</v>
      </c>
      <c r="H36" s="1" t="str">
        <f>IF(B36=0,"",IF(VLOOKUP(B36,Entries!A$2:F$700,4,FALSE)=0,"",(VLOOKUP(B36,Entries!A$2:F$700,4,FALSE))))</f>
        <v/>
      </c>
      <c r="I36" s="1" t="str">
        <f>IF(B36=0,"",IF(VLOOKUP(B36,Entries!A$2:F$700,5,FALSE)=0,"",(VLOOKUP(B36,Entries!A$2:F$700,5,FALSE))))</f>
        <v>L</v>
      </c>
      <c r="J36" s="1">
        <f>IF(B36=0,"",IF(ISNA(I36),"",IF(I36="L",K36,IF(I36="R",#REF!,L36))))</f>
        <v>13</v>
      </c>
      <c r="K36" s="1">
        <f t="shared" si="4"/>
        <v>13</v>
      </c>
      <c r="L36" s="1">
        <f t="shared" si="1"/>
        <v>22</v>
      </c>
      <c r="M36" s="1">
        <f>IF(B36=0,"",IF(VLOOKUP(B36,Entries!A$2:F$700,6,FALSE)=0,"",(VLOOKUP(B36,Entries!A$2:F$700,6,FALSE))))</f>
        <v>40</v>
      </c>
      <c r="N36" s="1" t="str">
        <f>IF(B36=0,"",IF(VLOOKUP(B36,Entries!A$2:G$700,7,FALSE)=0,"",(VLOOKUP(B36,Entries!A$2:G$700,7,FALSE))))</f>
        <v/>
      </c>
      <c r="O36" s="9" t="str">
        <f t="shared" si="2"/>
        <v>18:36</v>
      </c>
      <c r="P36" s="2" t="str">
        <f>IF(COUNTIF(B$1:B35,B36)&gt;0,"ERROR - duplicate",IF(ISNA(F36),"ERROR - unknown",""))</f>
        <v/>
      </c>
    </row>
    <row r="37" spans="1:16" x14ac:dyDescent="0.25">
      <c r="A37" s="1">
        <f t="shared" si="3"/>
        <v>36</v>
      </c>
      <c r="B37" s="12">
        <v>901</v>
      </c>
      <c r="C37" s="4"/>
      <c r="D37" s="6">
        <v>18</v>
      </c>
      <c r="E37" s="6">
        <v>50</v>
      </c>
      <c r="F37" s="10" t="str">
        <f>IF(B37=0,"",VLOOKUP(B37,Entries!A$2:F$700,2,FALSE))</f>
        <v>Lucy</v>
      </c>
      <c r="G37" s="11" t="str">
        <f>IF(B37=0,"",VLOOKUP(B37,Entries!A$2:F$700,3,FALSE))</f>
        <v xml:space="preserve">Adams </v>
      </c>
      <c r="H37" s="1" t="str">
        <f>IF(B37=0,"",IF(VLOOKUP(B37,Entries!A$2:F$700,4,FALSE)=0,"",(VLOOKUP(B37,Entries!A$2:F$700,4,FALSE))))</f>
        <v/>
      </c>
      <c r="I37" s="1" t="str">
        <f>IF(B37=0,"",IF(VLOOKUP(B37,Entries!A$2:F$700,5,FALSE)=0,"",(VLOOKUP(B37,Entries!A$2:F$700,5,FALSE))))</f>
        <v>L</v>
      </c>
      <c r="J37" s="1">
        <f>IF(B37=0,"",IF(ISNA(I37),"",IF(I37="L",K37,IF(I37="R",#REF!,L37))))</f>
        <v>14</v>
      </c>
      <c r="K37" s="1">
        <f t="shared" si="4"/>
        <v>14</v>
      </c>
      <c r="L37" s="1">
        <f t="shared" si="1"/>
        <v>22</v>
      </c>
      <c r="M37" s="1">
        <f>IF(B37=0,"",IF(VLOOKUP(B37,Entries!A$2:F$700,6,FALSE)=0,"",(VLOOKUP(B37,Entries!A$2:F$700,6,FALSE))))</f>
        <v>12</v>
      </c>
      <c r="N37" s="1" t="str">
        <f>IF(B37=0,"",IF(VLOOKUP(B37,Entries!A$2:G$700,7,FALSE)=0,"",(VLOOKUP(B37,Entries!A$2:G$700,7,FALSE))))</f>
        <v/>
      </c>
      <c r="O37" s="9" t="str">
        <f t="shared" si="2"/>
        <v>18:50</v>
      </c>
      <c r="P37" s="2" t="str">
        <f>IF(COUNTIF(B$1:B36,B37)&gt;0,"ERROR - duplicate",IF(ISNA(F37),"ERROR - unknown",""))</f>
        <v/>
      </c>
    </row>
    <row r="38" spans="1:16" x14ac:dyDescent="0.25">
      <c r="A38" s="1">
        <f t="shared" si="3"/>
        <v>37</v>
      </c>
      <c r="B38" s="12">
        <v>949</v>
      </c>
      <c r="C38" s="4"/>
      <c r="D38" s="6">
        <v>18</v>
      </c>
      <c r="E38" s="6">
        <v>57</v>
      </c>
      <c r="F38" s="10" t="str">
        <f>IF(B38=0,"",VLOOKUP(B38,Entries!A$2:F$700,2,FALSE))</f>
        <v xml:space="preserve">Josh </v>
      </c>
      <c r="G38" s="11" t="str">
        <f>IF(B38=0,"",VLOOKUP(B38,Entries!A$2:F$700,3,FALSE))</f>
        <v>Reynolds</v>
      </c>
      <c r="H38" s="1" t="str">
        <f>IF(B38=0,"",IF(VLOOKUP(B38,Entries!A$2:F$700,4,FALSE)=0,"",(VLOOKUP(B38,Entries!A$2:F$700,4,FALSE))))</f>
        <v/>
      </c>
      <c r="I38" s="1" t="str">
        <f>IF(B38=0,"",IF(VLOOKUP(B38,Entries!A$2:F$700,5,FALSE)=0,"",(VLOOKUP(B38,Entries!A$2:F$700,5,FALSE))))</f>
        <v/>
      </c>
      <c r="J38" s="1">
        <f>IF(B38=0,"",IF(ISNA(I38),"",IF(I38="L",K38,IF(I38="R",#REF!,L38))))</f>
        <v>23</v>
      </c>
      <c r="K38" s="1">
        <f t="shared" si="4"/>
        <v>14</v>
      </c>
      <c r="L38" s="1">
        <f t="shared" si="1"/>
        <v>23</v>
      </c>
      <c r="M38" s="1">
        <f>IF(B38=0,"",IF(VLOOKUP(B38,Entries!A$2:F$700,6,FALSE)=0,"",(VLOOKUP(B38,Entries!A$2:F$700,6,FALSE))))</f>
        <v>14</v>
      </c>
      <c r="N38" s="1" t="str">
        <f>IF(B38=0,"",IF(VLOOKUP(B38,Entries!A$2:G$700,7,FALSE)=0,"",(VLOOKUP(B38,Entries!A$2:G$700,7,FALSE))))</f>
        <v/>
      </c>
      <c r="O38" s="9" t="str">
        <f t="shared" si="2"/>
        <v>18:57</v>
      </c>
      <c r="P38" s="2" t="str">
        <f>IF(COUNTIF(B$1:B37,B38)&gt;0,"ERROR - duplicate",IF(ISNA(F38),"ERROR - unknown",""))</f>
        <v/>
      </c>
    </row>
    <row r="39" spans="1:16" x14ac:dyDescent="0.25">
      <c r="A39" s="1">
        <f t="shared" si="3"/>
        <v>38</v>
      </c>
      <c r="B39" s="12">
        <v>899</v>
      </c>
      <c r="C39" s="4"/>
      <c r="D39" s="6">
        <v>19</v>
      </c>
      <c r="E39" s="6">
        <v>2</v>
      </c>
      <c r="F39" s="10" t="str">
        <f>IF(B39=0,"",VLOOKUP(B39,Entries!A$2:F$700,2,FALSE))</f>
        <v xml:space="preserve">Sam </v>
      </c>
      <c r="G39" s="11" t="str">
        <f>IF(B39=0,"",VLOOKUP(B39,Entries!A$2:F$700,3,FALSE))</f>
        <v>Kirk</v>
      </c>
      <c r="H39" s="1" t="str">
        <f>IF(B39=0,"",IF(VLOOKUP(B39,Entries!A$2:F$700,4,FALSE)=0,"",(VLOOKUP(B39,Entries!A$2:F$700,4,FALSE))))</f>
        <v/>
      </c>
      <c r="I39" s="1" t="str">
        <f>IF(B39=0,"",IF(VLOOKUP(B39,Entries!A$2:F$700,5,FALSE)=0,"",(VLOOKUP(B39,Entries!A$2:F$700,5,FALSE))))</f>
        <v/>
      </c>
      <c r="J39" s="1">
        <f>IF(B39=0,"",IF(ISNA(I39),"",IF(I39="L",K39,IF(I39="R",#REF!,L39))))</f>
        <v>24</v>
      </c>
      <c r="K39" s="1">
        <f t="shared" si="4"/>
        <v>14</v>
      </c>
      <c r="L39" s="1">
        <f t="shared" si="1"/>
        <v>24</v>
      </c>
      <c r="M39" s="1">
        <f>IF(B39=0,"",IF(VLOOKUP(B39,Entries!A$2:F$700,6,FALSE)=0,"",(VLOOKUP(B39,Entries!A$2:F$700,6,FALSE))))</f>
        <v>14</v>
      </c>
      <c r="N39" s="1" t="str">
        <f>IF(B39=0,"",IF(VLOOKUP(B39,Entries!A$2:G$700,7,FALSE)=0,"",(VLOOKUP(B39,Entries!A$2:G$700,7,FALSE))))</f>
        <v/>
      </c>
      <c r="O39" s="9" t="str">
        <f t="shared" si="2"/>
        <v>19:02</v>
      </c>
      <c r="P39" s="2" t="str">
        <f>IF(COUNTIF(B$1:B38,B39)&gt;0,"ERROR - duplicate",IF(ISNA(F39),"ERROR - unknown",""))</f>
        <v/>
      </c>
    </row>
    <row r="40" spans="1:16" x14ac:dyDescent="0.25">
      <c r="A40" s="1">
        <f t="shared" si="3"/>
        <v>39</v>
      </c>
      <c r="B40" s="12">
        <v>875</v>
      </c>
      <c r="C40" s="4"/>
      <c r="D40" s="6">
        <v>19</v>
      </c>
      <c r="E40" s="6">
        <v>4</v>
      </c>
      <c r="F40" s="10" t="str">
        <f>IF(B40=0,"",VLOOKUP(B40,Entries!A$2:F$700,2,FALSE))</f>
        <v>Brodan</v>
      </c>
      <c r="G40" s="11" t="str">
        <f>IF(B40=0,"",VLOOKUP(B40,Entries!A$2:F$700,3,FALSE))</f>
        <v>Bradburn</v>
      </c>
      <c r="H40" s="1" t="str">
        <f>IF(B40=0,"",IF(VLOOKUP(B40,Entries!A$2:F$700,4,FALSE)=0,"",(VLOOKUP(B40,Entries!A$2:F$700,4,FALSE))))</f>
        <v/>
      </c>
      <c r="I40" s="1" t="str">
        <f>IF(B40=0,"",IF(VLOOKUP(B40,Entries!A$2:F$700,5,FALSE)=0,"",(VLOOKUP(B40,Entries!A$2:F$700,5,FALSE))))</f>
        <v/>
      </c>
      <c r="J40" s="1">
        <f>IF(B40=0,"",IF(ISNA(I40),"",IF(I40="L",K40,IF(I40="R",#REF!,L40))))</f>
        <v>25</v>
      </c>
      <c r="K40" s="1">
        <f t="shared" si="4"/>
        <v>14</v>
      </c>
      <c r="L40" s="1">
        <f t="shared" si="1"/>
        <v>25</v>
      </c>
      <c r="M40" s="1">
        <f>IF(B40=0,"",IF(VLOOKUP(B40,Entries!A$2:F$700,6,FALSE)=0,"",(VLOOKUP(B40,Entries!A$2:F$700,6,FALSE))))</f>
        <v>13</v>
      </c>
      <c r="N40" s="1" t="str">
        <f>IF(B40=0,"",IF(VLOOKUP(B40,Entries!A$2:G$700,7,FALSE)=0,"",(VLOOKUP(B40,Entries!A$2:G$700,7,FALSE))))</f>
        <v/>
      </c>
      <c r="O40" s="9" t="str">
        <f t="shared" si="2"/>
        <v>19:04</v>
      </c>
      <c r="P40" s="2" t="str">
        <f>IF(COUNTIF(B$1:B39,B40)&gt;0,"ERROR - duplicate",IF(ISNA(F40),"ERROR - unknown",""))</f>
        <v/>
      </c>
    </row>
    <row r="41" spans="1:16" x14ac:dyDescent="0.25">
      <c r="A41" s="1">
        <f t="shared" si="3"/>
        <v>40</v>
      </c>
      <c r="B41" s="12">
        <v>892</v>
      </c>
      <c r="C41" s="4"/>
      <c r="D41" s="6">
        <v>19</v>
      </c>
      <c r="E41" s="6">
        <v>7</v>
      </c>
      <c r="F41" s="10" t="str">
        <f>IF(B41=0,"",VLOOKUP(B41,Entries!A$2:F$700,2,FALSE))</f>
        <v>Keira</v>
      </c>
      <c r="G41" s="11" t="str">
        <f>IF(B41=0,"",VLOOKUP(B41,Entries!A$2:F$700,3,FALSE))</f>
        <v>Atherton</v>
      </c>
      <c r="H41" s="1" t="str">
        <f>IF(B41=0,"",IF(VLOOKUP(B41,Entries!A$2:F$700,4,FALSE)=0,"",(VLOOKUP(B41,Entries!A$2:F$700,4,FALSE))))</f>
        <v/>
      </c>
      <c r="I41" s="1" t="str">
        <f>IF(B41=0,"",IF(VLOOKUP(B41,Entries!A$2:F$700,5,FALSE)=0,"",(VLOOKUP(B41,Entries!A$2:F$700,5,FALSE))))</f>
        <v>L</v>
      </c>
      <c r="J41" s="1">
        <f>IF(B41=0,"",IF(ISNA(I41),"",IF(I41="L",K41,IF(I41="R",#REF!,L41))))</f>
        <v>15</v>
      </c>
      <c r="K41" s="1">
        <f t="shared" si="4"/>
        <v>15</v>
      </c>
      <c r="L41" s="1">
        <f t="shared" si="1"/>
        <v>25</v>
      </c>
      <c r="M41" s="1">
        <f>IF(B41=0,"",IF(VLOOKUP(B41,Entries!A$2:F$700,6,FALSE)=0,"",(VLOOKUP(B41,Entries!A$2:F$700,6,FALSE))))</f>
        <v>10</v>
      </c>
      <c r="N41" s="1" t="str">
        <f>IF(B41=0,"",IF(VLOOKUP(B41,Entries!A$2:G$700,7,FALSE)=0,"",(VLOOKUP(B41,Entries!A$2:G$700,7,FALSE))))</f>
        <v/>
      </c>
      <c r="O41" s="9" t="str">
        <f t="shared" si="2"/>
        <v>19:07</v>
      </c>
      <c r="P41" s="2" t="str">
        <f>IF(COUNTIF(B$1:B40,B41)&gt;0,"ERROR - duplicate",IF(ISNA(F41),"ERROR - unknown",""))</f>
        <v/>
      </c>
    </row>
    <row r="42" spans="1:16" x14ac:dyDescent="0.25">
      <c r="A42" s="1">
        <f t="shared" si="3"/>
        <v>41</v>
      </c>
      <c r="B42" s="12">
        <v>893</v>
      </c>
      <c r="C42" s="4"/>
      <c r="D42" s="6">
        <v>19</v>
      </c>
      <c r="E42" s="6">
        <v>11</v>
      </c>
      <c r="F42" s="10" t="str">
        <f>IF(B42=0,"",VLOOKUP(B42,Entries!A$2:F$700,2,FALSE))</f>
        <v>Mia</v>
      </c>
      <c r="G42" s="11" t="str">
        <f>IF(B42=0,"",VLOOKUP(B42,Entries!A$2:F$700,3,FALSE))</f>
        <v>Atherton</v>
      </c>
      <c r="H42" s="1" t="str">
        <f>IF(B42=0,"",IF(VLOOKUP(B42,Entries!A$2:F$700,4,FALSE)=0,"",(VLOOKUP(B42,Entries!A$2:F$700,4,FALSE))))</f>
        <v/>
      </c>
      <c r="I42" s="1" t="str">
        <f>IF(B42=0,"",IF(VLOOKUP(B42,Entries!A$2:F$700,5,FALSE)=0,"",(VLOOKUP(B42,Entries!A$2:F$700,5,FALSE))))</f>
        <v>L</v>
      </c>
      <c r="J42" s="1">
        <f>IF(B42=0,"",IF(ISNA(I42),"",IF(I42="L",K42,IF(I42="R",#REF!,L42))))</f>
        <v>16</v>
      </c>
      <c r="K42" s="1">
        <f t="shared" si="4"/>
        <v>16</v>
      </c>
      <c r="L42" s="1">
        <f t="shared" si="1"/>
        <v>25</v>
      </c>
      <c r="M42" s="1">
        <f>IF(B42=0,"",IF(VLOOKUP(B42,Entries!A$2:F$700,6,FALSE)=0,"",(VLOOKUP(B42,Entries!A$2:F$700,6,FALSE))))</f>
        <v>10</v>
      </c>
      <c r="N42" s="1" t="str">
        <f>IF(B42=0,"",IF(VLOOKUP(B42,Entries!A$2:G$700,7,FALSE)=0,"",(VLOOKUP(B42,Entries!A$2:G$700,7,FALSE))))</f>
        <v/>
      </c>
      <c r="O42" s="9" t="str">
        <f t="shared" si="2"/>
        <v>19:11</v>
      </c>
      <c r="P42" s="2" t="str">
        <f>IF(COUNTIF(B$1:B41,B42)&gt;0,"ERROR - duplicate",IF(ISNA(F42),"ERROR - unknown",""))</f>
        <v/>
      </c>
    </row>
    <row r="43" spans="1:16" x14ac:dyDescent="0.25">
      <c r="A43" s="1">
        <f t="shared" si="3"/>
        <v>42</v>
      </c>
      <c r="B43" s="12">
        <v>942</v>
      </c>
      <c r="C43" s="4"/>
      <c r="D43" s="6">
        <v>19</v>
      </c>
      <c r="E43" s="6">
        <v>11</v>
      </c>
      <c r="F43" s="10" t="str">
        <f>IF(B43=0,"",VLOOKUP(B43,Entries!A$2:F$700,2,FALSE))</f>
        <v>William</v>
      </c>
      <c r="G43" s="11" t="str">
        <f>IF(B43=0,"",VLOOKUP(B43,Entries!A$2:F$700,3,FALSE))</f>
        <v>Dodd</v>
      </c>
      <c r="H43" s="1" t="str">
        <f>IF(B43=0,"",IF(VLOOKUP(B43,Entries!A$2:F$700,4,FALSE)=0,"",(VLOOKUP(B43,Entries!A$2:F$700,4,FALSE))))</f>
        <v/>
      </c>
      <c r="I43" s="1" t="str">
        <f>IF(B43=0,"",IF(VLOOKUP(B43,Entries!A$2:F$700,5,FALSE)=0,"",(VLOOKUP(B43,Entries!A$2:F$700,5,FALSE))))</f>
        <v/>
      </c>
      <c r="J43" s="1">
        <f>IF(B43=0,"",IF(ISNA(I43),"",IF(I43="L",K43,IF(I43="R",#REF!,L43))))</f>
        <v>26</v>
      </c>
      <c r="K43" s="1">
        <f t="shared" si="4"/>
        <v>16</v>
      </c>
      <c r="L43" s="1">
        <f t="shared" si="1"/>
        <v>26</v>
      </c>
      <c r="M43" s="1">
        <f>IF(B43=0,"",IF(VLOOKUP(B43,Entries!A$2:F$700,6,FALSE)=0,"",(VLOOKUP(B43,Entries!A$2:F$700,6,FALSE))))</f>
        <v>6</v>
      </c>
      <c r="N43" s="1" t="str">
        <f>IF(B43=0,"",IF(VLOOKUP(B43,Entries!A$2:G$700,7,FALSE)=0,"",(VLOOKUP(B43,Entries!A$2:G$700,7,FALSE))))</f>
        <v/>
      </c>
      <c r="O43" s="9" t="str">
        <f t="shared" si="2"/>
        <v>19:11</v>
      </c>
      <c r="P43" s="2" t="str">
        <f>IF(COUNTIF(B$1:B42,B43)&gt;0,"ERROR - duplicate",IF(ISNA(F43),"ERROR - unknown",""))</f>
        <v/>
      </c>
    </row>
    <row r="44" spans="1:16" x14ac:dyDescent="0.25">
      <c r="A44" s="1">
        <f t="shared" si="3"/>
        <v>43</v>
      </c>
      <c r="B44" s="12">
        <v>830</v>
      </c>
      <c r="C44" s="4"/>
      <c r="D44" s="6">
        <v>19</v>
      </c>
      <c r="E44" s="6">
        <v>15</v>
      </c>
      <c r="F44" s="10" t="str">
        <f>IF(B44=0,"",VLOOKUP(B44,Entries!A$2:F$700,2,FALSE))</f>
        <v>Jack</v>
      </c>
      <c r="G44" s="11" t="str">
        <f>IF(B44=0,"",VLOOKUP(B44,Entries!A$2:F$700,3,FALSE))</f>
        <v>Moseley</v>
      </c>
      <c r="H44" s="1" t="str">
        <f>IF(B44=0,"",IF(VLOOKUP(B44,Entries!A$2:F$700,4,FALSE)=0,"",(VLOOKUP(B44,Entries!A$2:F$700,4,FALSE))))</f>
        <v/>
      </c>
      <c r="I44" s="1" t="str">
        <f>IF(B44=0,"",IF(VLOOKUP(B44,Entries!A$2:F$700,5,FALSE)=0,"",(VLOOKUP(B44,Entries!A$2:F$700,5,FALSE))))</f>
        <v/>
      </c>
      <c r="J44" s="1">
        <f>IF(B44=0,"",IF(ISNA(I44),"",IF(I44="L",K44,IF(I44="R",#REF!,L44))))</f>
        <v>27</v>
      </c>
      <c r="K44" s="1">
        <f t="shared" si="4"/>
        <v>16</v>
      </c>
      <c r="L44" s="1">
        <f t="shared" si="1"/>
        <v>27</v>
      </c>
      <c r="M44" s="1">
        <f>IF(B44=0,"",IF(VLOOKUP(B44,Entries!A$2:F$700,6,FALSE)=0,"",(VLOOKUP(B44,Entries!A$2:F$700,6,FALSE))))</f>
        <v>10</v>
      </c>
      <c r="N44" s="1" t="str">
        <f>IF(B44=0,"",IF(VLOOKUP(B44,Entries!A$2:G$700,7,FALSE)=0,"",(VLOOKUP(B44,Entries!A$2:G$700,7,FALSE))))</f>
        <v/>
      </c>
      <c r="O44" s="9" t="str">
        <f t="shared" si="2"/>
        <v>19:15</v>
      </c>
      <c r="P44" s="2" t="str">
        <f>IF(COUNTIF(B$1:B43,B44)&gt;0,"ERROR - duplicate",IF(ISNA(F44),"ERROR - unknown",""))</f>
        <v/>
      </c>
    </row>
    <row r="45" spans="1:16" x14ac:dyDescent="0.25">
      <c r="A45" s="1">
        <f t="shared" si="3"/>
        <v>44</v>
      </c>
      <c r="B45" s="12">
        <v>926</v>
      </c>
      <c r="C45" s="4"/>
      <c r="D45" s="6">
        <v>19</v>
      </c>
      <c r="E45" s="6">
        <v>29</v>
      </c>
      <c r="F45" s="10" t="str">
        <f>IF(B45=0,"",VLOOKUP(B45,Entries!A$2:F$700,2,FALSE))</f>
        <v xml:space="preserve">Molly </v>
      </c>
      <c r="G45" s="11" t="str">
        <f>IF(B45=0,"",VLOOKUP(B45,Entries!A$2:F$700,3,FALSE))</f>
        <v>Garrity</v>
      </c>
      <c r="H45" s="1" t="str">
        <f>IF(B45=0,"",IF(VLOOKUP(B45,Entries!A$2:F$700,4,FALSE)=0,"",(VLOOKUP(B45,Entries!A$2:F$700,4,FALSE))))</f>
        <v/>
      </c>
      <c r="I45" s="1" t="str">
        <f>IF(B45=0,"",IF(VLOOKUP(B45,Entries!A$2:F$700,5,FALSE)=0,"",(VLOOKUP(B45,Entries!A$2:F$700,5,FALSE))))</f>
        <v>L</v>
      </c>
      <c r="J45" s="1">
        <f>IF(B45=0,"",IF(ISNA(I45),"",IF(I45="L",K45,IF(I45="R",#REF!,L45))))</f>
        <v>17</v>
      </c>
      <c r="K45" s="1">
        <f t="shared" si="4"/>
        <v>17</v>
      </c>
      <c r="L45" s="1">
        <f t="shared" si="1"/>
        <v>27</v>
      </c>
      <c r="M45" s="1">
        <f>IF(B45=0,"",IF(VLOOKUP(B45,Entries!A$2:F$700,6,FALSE)=0,"",(VLOOKUP(B45,Entries!A$2:F$700,6,FALSE))))</f>
        <v>13</v>
      </c>
      <c r="N45" s="1" t="str">
        <f>IF(B45=0,"",IF(VLOOKUP(B45,Entries!A$2:G$700,7,FALSE)=0,"",(VLOOKUP(B45,Entries!A$2:G$700,7,FALSE))))</f>
        <v/>
      </c>
      <c r="O45" s="9" t="str">
        <f t="shared" si="2"/>
        <v>19:29</v>
      </c>
      <c r="P45" s="2" t="str">
        <f>IF(COUNTIF(B$1:B44,B45)&gt;0,"ERROR - duplicate",IF(ISNA(F45),"ERROR - unknown",""))</f>
        <v/>
      </c>
    </row>
    <row r="46" spans="1:16" x14ac:dyDescent="0.25">
      <c r="A46" s="1">
        <f t="shared" si="3"/>
        <v>45</v>
      </c>
      <c r="B46" s="12">
        <v>860</v>
      </c>
      <c r="C46" s="4"/>
      <c r="D46" s="6">
        <v>19</v>
      </c>
      <c r="E46" s="6">
        <v>29</v>
      </c>
      <c r="F46" s="10" t="str">
        <f>IF(B46=0,"",VLOOKUP(B46,Entries!A$2:F$700,2,FALSE))</f>
        <v>Giles</v>
      </c>
      <c r="G46" s="11" t="str">
        <f>IF(B46=0,"",VLOOKUP(B46,Entries!A$2:F$700,3,FALSE))</f>
        <v>Clark</v>
      </c>
      <c r="H46" s="1" t="str">
        <f>IF(B46=0,"",IF(VLOOKUP(B46,Entries!A$2:F$700,4,FALSE)=0,"",(VLOOKUP(B46,Entries!A$2:F$700,4,FALSE))))</f>
        <v/>
      </c>
      <c r="I46" s="1" t="str">
        <f>IF(B46=0,"",IF(VLOOKUP(B46,Entries!A$2:F$700,5,FALSE)=0,"",(VLOOKUP(B46,Entries!A$2:F$700,5,FALSE))))</f>
        <v/>
      </c>
      <c r="J46" s="1">
        <f>IF(B46=0,"",IF(ISNA(I46),"",IF(I46="L",K46,IF(I46="R",#REF!,L46))))</f>
        <v>28</v>
      </c>
      <c r="K46" s="1">
        <f t="shared" si="4"/>
        <v>17</v>
      </c>
      <c r="L46" s="1">
        <f t="shared" si="1"/>
        <v>28</v>
      </c>
      <c r="M46" s="1">
        <f>IF(B46=0,"",IF(VLOOKUP(B46,Entries!A$2:F$700,6,FALSE)=0,"",(VLOOKUP(B46,Entries!A$2:F$700,6,FALSE))))</f>
        <v>48</v>
      </c>
      <c r="N46" s="1" t="str">
        <f>IF(B46=0,"",IF(VLOOKUP(B46,Entries!A$2:G$700,7,FALSE)=0,"",(VLOOKUP(B46,Entries!A$2:G$700,7,FALSE))))</f>
        <v/>
      </c>
      <c r="O46" s="9" t="str">
        <f t="shared" si="2"/>
        <v>19:29</v>
      </c>
      <c r="P46" s="2" t="str">
        <f>IF(COUNTIF(B$1:B45,B46)&gt;0,"ERROR - duplicate",IF(ISNA(F46),"ERROR - unknown",""))</f>
        <v/>
      </c>
    </row>
    <row r="47" spans="1:16" x14ac:dyDescent="0.25">
      <c r="A47" s="1">
        <f t="shared" si="3"/>
        <v>46</v>
      </c>
      <c r="B47" s="12">
        <v>906</v>
      </c>
      <c r="C47" s="4"/>
      <c r="D47" s="6">
        <v>19</v>
      </c>
      <c r="E47" s="6">
        <v>30</v>
      </c>
      <c r="F47" s="10" t="str">
        <f>IF(B47=0,"",VLOOKUP(B47,Entries!A$2:F$700,2,FALSE))</f>
        <v>Daisy</v>
      </c>
      <c r="G47" s="11" t="str">
        <f>IF(B47=0,"",VLOOKUP(B47,Entries!A$2:F$700,3,FALSE))</f>
        <v>Williamson</v>
      </c>
      <c r="H47" s="1" t="str">
        <f>IF(B47=0,"",IF(VLOOKUP(B47,Entries!A$2:F$700,4,FALSE)=0,"",(VLOOKUP(B47,Entries!A$2:F$700,4,FALSE))))</f>
        <v/>
      </c>
      <c r="I47" s="1" t="str">
        <f>IF(B47=0,"",IF(VLOOKUP(B47,Entries!A$2:F$700,5,FALSE)=0,"",(VLOOKUP(B47,Entries!A$2:F$700,5,FALSE))))</f>
        <v>L</v>
      </c>
      <c r="J47" s="1">
        <f>IF(B47=0,"",IF(ISNA(I47),"",IF(I47="L",K47,IF(I47="R",#REF!,L47))))</f>
        <v>18</v>
      </c>
      <c r="K47" s="1">
        <f t="shared" si="4"/>
        <v>18</v>
      </c>
      <c r="L47" s="1">
        <f t="shared" si="1"/>
        <v>28</v>
      </c>
      <c r="M47" s="1">
        <f>IF(B47=0,"",IF(VLOOKUP(B47,Entries!A$2:F$700,6,FALSE)=0,"",(VLOOKUP(B47,Entries!A$2:F$700,6,FALSE))))</f>
        <v>12</v>
      </c>
      <c r="N47" s="1" t="str">
        <f>IF(B47=0,"",IF(VLOOKUP(B47,Entries!A$2:G$700,7,FALSE)=0,"",(VLOOKUP(B47,Entries!A$2:G$700,7,FALSE))))</f>
        <v/>
      </c>
      <c r="O47" s="9" t="str">
        <f t="shared" si="2"/>
        <v>19:30</v>
      </c>
      <c r="P47" s="2" t="str">
        <f>IF(COUNTIF(B$1:B46,B47)&gt;0,"ERROR - duplicate",IF(ISNA(F47),"ERROR - unknown",""))</f>
        <v/>
      </c>
    </row>
    <row r="48" spans="1:16" x14ac:dyDescent="0.25">
      <c r="A48" s="1">
        <f t="shared" si="3"/>
        <v>47</v>
      </c>
      <c r="B48" s="12">
        <v>911</v>
      </c>
      <c r="C48" s="4"/>
      <c r="D48" s="6">
        <v>19</v>
      </c>
      <c r="E48" s="6">
        <v>37</v>
      </c>
      <c r="F48" s="10" t="str">
        <f>IF(B48=0,"",VLOOKUP(B48,Entries!A$2:F$700,2,FALSE))</f>
        <v>Nicola</v>
      </c>
      <c r="G48" s="11" t="str">
        <f>IF(B48=0,"",VLOOKUP(B48,Entries!A$2:F$700,3,FALSE))</f>
        <v>Knight</v>
      </c>
      <c r="H48" s="1" t="str">
        <f>IF(B48=0,"",IF(VLOOKUP(B48,Entries!A$2:F$700,4,FALSE)=0,"",(VLOOKUP(B48,Entries!A$2:F$700,4,FALSE))))</f>
        <v/>
      </c>
      <c r="I48" s="1" t="str">
        <f>IF(B48=0,"",IF(VLOOKUP(B48,Entries!A$2:F$700,5,FALSE)=0,"",(VLOOKUP(B48,Entries!A$2:F$700,5,FALSE))))</f>
        <v>L</v>
      </c>
      <c r="J48" s="1">
        <f>IF(B48=0,"",IF(ISNA(I48),"",IF(I48="L",K48,IF(I48="R",#REF!,L48))))</f>
        <v>19</v>
      </c>
      <c r="K48" s="1">
        <f t="shared" si="4"/>
        <v>19</v>
      </c>
      <c r="L48" s="1">
        <f t="shared" si="1"/>
        <v>28</v>
      </c>
      <c r="M48" s="1">
        <f>IF(B48=0,"",IF(VLOOKUP(B48,Entries!A$2:F$700,6,FALSE)=0,"",(VLOOKUP(B48,Entries!A$2:F$700,6,FALSE))))</f>
        <v>52</v>
      </c>
      <c r="N48" s="1" t="str">
        <f>IF(B48=0,"",IF(VLOOKUP(B48,Entries!A$2:G$700,7,FALSE)=0,"",(VLOOKUP(B48,Entries!A$2:G$700,7,FALSE))))</f>
        <v/>
      </c>
      <c r="O48" s="9" t="str">
        <f t="shared" si="2"/>
        <v>19:37</v>
      </c>
      <c r="P48" s="2" t="str">
        <f>IF(COUNTIF(B$1:B47,B48)&gt;0,"ERROR - duplicate",IF(ISNA(F48),"ERROR - unknown",""))</f>
        <v/>
      </c>
    </row>
    <row r="49" spans="1:16" x14ac:dyDescent="0.25">
      <c r="A49" s="1">
        <f t="shared" si="3"/>
        <v>48</v>
      </c>
      <c r="B49" s="12">
        <v>912</v>
      </c>
      <c r="C49" s="4"/>
      <c r="D49" s="6">
        <v>19</v>
      </c>
      <c r="E49" s="6">
        <v>43</v>
      </c>
      <c r="F49" s="10" t="str">
        <f>IF(B49=0,"",VLOOKUP(B49,Entries!A$2:F$700,2,FALSE))</f>
        <v>Ginny</v>
      </c>
      <c r="G49" s="11" t="str">
        <f>IF(B49=0,"",VLOOKUP(B49,Entries!A$2:F$700,3,FALSE))</f>
        <v>Hinton</v>
      </c>
      <c r="H49" s="1" t="str">
        <f>IF(B49=0,"",IF(VLOOKUP(B49,Entries!A$2:F$700,4,FALSE)=0,"",(VLOOKUP(B49,Entries!A$2:F$700,4,FALSE))))</f>
        <v/>
      </c>
      <c r="I49" s="1" t="str">
        <f>IF(B49=0,"",IF(VLOOKUP(B49,Entries!A$2:F$700,5,FALSE)=0,"",(VLOOKUP(B49,Entries!A$2:F$700,5,FALSE))))</f>
        <v>L</v>
      </c>
      <c r="J49" s="1">
        <f>IF(B49=0,"",IF(ISNA(I49),"",IF(I49="L",K49,IF(I49="R",#REF!,L49))))</f>
        <v>20</v>
      </c>
      <c r="K49" s="1">
        <f t="shared" si="4"/>
        <v>20</v>
      </c>
      <c r="L49" s="1">
        <f t="shared" si="1"/>
        <v>28</v>
      </c>
      <c r="M49" s="1">
        <f>IF(B49=0,"",IF(VLOOKUP(B49,Entries!A$2:F$700,6,FALSE)=0,"",(VLOOKUP(B49,Entries!A$2:F$700,6,FALSE))))</f>
        <v>50</v>
      </c>
      <c r="N49" s="1" t="str">
        <f>IF(B49=0,"",IF(VLOOKUP(B49,Entries!A$2:G$700,7,FALSE)=0,"",(VLOOKUP(B49,Entries!A$2:G$700,7,FALSE))))</f>
        <v/>
      </c>
      <c r="O49" s="9" t="str">
        <f t="shared" si="2"/>
        <v>19:43</v>
      </c>
      <c r="P49" s="2" t="str">
        <f>IF(COUNTIF(B$1:B48,B49)&gt;0,"ERROR - duplicate",IF(ISNA(F49),"ERROR - unknown",""))</f>
        <v/>
      </c>
    </row>
    <row r="50" spans="1:16" x14ac:dyDescent="0.25">
      <c r="A50" s="1">
        <f t="shared" si="3"/>
        <v>49</v>
      </c>
      <c r="B50" s="12">
        <v>940</v>
      </c>
      <c r="C50" s="4"/>
      <c r="D50" s="6">
        <v>19</v>
      </c>
      <c r="E50" s="6">
        <v>44</v>
      </c>
      <c r="F50" s="10" t="str">
        <f>IF(B50=0,"",VLOOKUP(B50,Entries!A$2:F$700,2,FALSE))</f>
        <v xml:space="preserve">Ryan </v>
      </c>
      <c r="G50" s="11" t="str">
        <f>IF(B50=0,"",VLOOKUP(B50,Entries!A$2:F$700,3,FALSE))</f>
        <v>Rudland</v>
      </c>
      <c r="H50" s="1" t="str">
        <f>IF(B50=0,"",IF(VLOOKUP(B50,Entries!A$2:F$700,4,FALSE)=0,"",(VLOOKUP(B50,Entries!A$2:F$700,4,FALSE))))</f>
        <v/>
      </c>
      <c r="I50" s="1" t="str">
        <f>IF(B50=0,"",IF(VLOOKUP(B50,Entries!A$2:F$700,5,FALSE)=0,"",(VLOOKUP(B50,Entries!A$2:F$700,5,FALSE))))</f>
        <v/>
      </c>
      <c r="J50" s="1">
        <f>IF(B50=0,"",IF(ISNA(I50),"",IF(I50="L",K50,IF(I50="R",#REF!,L50))))</f>
        <v>29</v>
      </c>
      <c r="K50" s="1">
        <f t="shared" si="4"/>
        <v>20</v>
      </c>
      <c r="L50" s="1">
        <f t="shared" si="1"/>
        <v>29</v>
      </c>
      <c r="M50" s="1">
        <f>IF(B50=0,"",IF(VLOOKUP(B50,Entries!A$2:F$700,6,FALSE)=0,"",(VLOOKUP(B50,Entries!A$2:F$700,6,FALSE))))</f>
        <v>30</v>
      </c>
      <c r="N50" s="1" t="str">
        <f>IF(B50=0,"",IF(VLOOKUP(B50,Entries!A$2:G$700,7,FALSE)=0,"",(VLOOKUP(B50,Entries!A$2:G$700,7,FALSE))))</f>
        <v/>
      </c>
      <c r="O50" s="9" t="str">
        <f t="shared" si="2"/>
        <v>19:44</v>
      </c>
      <c r="P50" s="2" t="str">
        <f>IF(COUNTIF(B$1:B49,B50)&gt;0,"ERROR - duplicate",IF(ISNA(F50),"ERROR - unknown",""))</f>
        <v/>
      </c>
    </row>
    <row r="51" spans="1:16" x14ac:dyDescent="0.25">
      <c r="A51" s="1">
        <f t="shared" si="3"/>
        <v>50</v>
      </c>
      <c r="B51" s="12">
        <v>849</v>
      </c>
      <c r="C51" s="4"/>
      <c r="D51" s="6">
        <v>19</v>
      </c>
      <c r="E51" s="6">
        <v>49</v>
      </c>
      <c r="F51" s="10" t="str">
        <f>IF(B51=0,"",VLOOKUP(B51,Entries!A$2:F$700,2,FALSE))</f>
        <v>Harry</v>
      </c>
      <c r="G51" s="11" t="str">
        <f>IF(B51=0,"",VLOOKUP(B51,Entries!A$2:F$700,3,FALSE))</f>
        <v>Cope</v>
      </c>
      <c r="H51" s="1" t="str">
        <f>IF(B51=0,"",IF(VLOOKUP(B51,Entries!A$2:F$700,4,FALSE)=0,"",(VLOOKUP(B51,Entries!A$2:F$700,4,FALSE))))</f>
        <v/>
      </c>
      <c r="I51" s="1" t="str">
        <f>IF(B51=0,"",IF(VLOOKUP(B51,Entries!A$2:F$700,5,FALSE)=0,"",(VLOOKUP(B51,Entries!A$2:F$700,5,FALSE))))</f>
        <v/>
      </c>
      <c r="J51" s="1">
        <f>IF(B51=0,"",IF(ISNA(I51),"",IF(I51="L",K51,IF(I51="R",#REF!,L51))))</f>
        <v>30</v>
      </c>
      <c r="K51" s="1">
        <f t="shared" si="4"/>
        <v>20</v>
      </c>
      <c r="L51" s="1">
        <f t="shared" si="1"/>
        <v>30</v>
      </c>
      <c r="M51" s="1">
        <f>IF(B51=0,"",IF(VLOOKUP(B51,Entries!A$2:F$700,6,FALSE)=0,"",(VLOOKUP(B51,Entries!A$2:F$700,6,FALSE))))</f>
        <v>6</v>
      </c>
      <c r="N51" s="1" t="str">
        <f>IF(B51=0,"",IF(VLOOKUP(B51,Entries!A$2:G$700,7,FALSE)=0,"",(VLOOKUP(B51,Entries!A$2:G$700,7,FALSE))))</f>
        <v/>
      </c>
      <c r="O51" s="9" t="str">
        <f t="shared" si="2"/>
        <v>19:49</v>
      </c>
      <c r="P51" s="2" t="str">
        <f>IF(COUNTIF(B$1:B50,B51)&gt;0,"ERROR - duplicate",IF(ISNA(F51),"ERROR - unknown",""))</f>
        <v/>
      </c>
    </row>
    <row r="52" spans="1:16" x14ac:dyDescent="0.25">
      <c r="A52" s="1">
        <f t="shared" si="3"/>
        <v>51</v>
      </c>
      <c r="B52" s="12">
        <v>890</v>
      </c>
      <c r="C52" s="4"/>
      <c r="D52" s="6">
        <v>19</v>
      </c>
      <c r="E52" s="6">
        <v>54</v>
      </c>
      <c r="F52" s="10" t="str">
        <f>IF(B52=0,"",VLOOKUP(B52,Entries!A$2:F$700,2,FALSE))</f>
        <v>Ken</v>
      </c>
      <c r="G52" s="11" t="str">
        <f>IF(B52=0,"",VLOOKUP(B52,Entries!A$2:F$700,3,FALSE))</f>
        <v>Carr</v>
      </c>
      <c r="H52" s="1" t="str">
        <f>IF(B52=0,"",IF(VLOOKUP(B52,Entries!A$2:F$700,4,FALSE)=0,"",(VLOOKUP(B52,Entries!A$2:F$700,4,FALSE))))</f>
        <v/>
      </c>
      <c r="I52" s="1" t="str">
        <f>IF(B52=0,"",IF(VLOOKUP(B52,Entries!A$2:F$700,5,FALSE)=0,"",(VLOOKUP(B52,Entries!A$2:F$700,5,FALSE))))</f>
        <v/>
      </c>
      <c r="J52" s="1">
        <f>IF(B52=0,"",IF(ISNA(I52),"",IF(I52="L",K52,IF(I52="R",#REF!,L52))))</f>
        <v>31</v>
      </c>
      <c r="K52" s="1">
        <f t="shared" si="4"/>
        <v>20</v>
      </c>
      <c r="L52" s="1">
        <f t="shared" si="1"/>
        <v>31</v>
      </c>
      <c r="M52" s="1">
        <f>IF(B52=0,"",IF(VLOOKUP(B52,Entries!A$2:F$700,6,FALSE)=0,"",(VLOOKUP(B52,Entries!A$2:F$700,6,FALSE))))</f>
        <v>53</v>
      </c>
      <c r="N52" s="1" t="str">
        <f>IF(B52=0,"",IF(VLOOKUP(B52,Entries!A$2:G$700,7,FALSE)=0,"",(VLOOKUP(B52,Entries!A$2:G$700,7,FALSE))))</f>
        <v/>
      </c>
      <c r="O52" s="9" t="str">
        <f t="shared" si="2"/>
        <v>19:54</v>
      </c>
      <c r="P52" s="2" t="str">
        <f>IF(COUNTIF(B$1:B51,B52)&gt;0,"ERROR - duplicate",IF(ISNA(F52),"ERROR - unknown",""))</f>
        <v/>
      </c>
    </row>
    <row r="53" spans="1:16" x14ac:dyDescent="0.25">
      <c r="A53" s="1">
        <f t="shared" si="3"/>
        <v>52</v>
      </c>
      <c r="B53" s="12">
        <v>900</v>
      </c>
      <c r="C53" s="4"/>
      <c r="D53" s="6">
        <v>20</v>
      </c>
      <c r="E53" s="6">
        <v>1</v>
      </c>
      <c r="F53" s="10" t="str">
        <f>IF(B53=0,"",VLOOKUP(B53,Entries!A$2:F$700,2,FALSE))</f>
        <v>Wendy</v>
      </c>
      <c r="G53" s="11" t="str">
        <f>IF(B53=0,"",VLOOKUP(B53,Entries!A$2:F$700,3,FALSE))</f>
        <v>Kirk</v>
      </c>
      <c r="H53" s="1" t="str">
        <f>IF(B53=0,"",IF(VLOOKUP(B53,Entries!A$2:F$700,4,FALSE)=0,"",(VLOOKUP(B53,Entries!A$2:F$700,4,FALSE))))</f>
        <v/>
      </c>
      <c r="I53" s="1" t="str">
        <f>IF(B53=0,"",IF(VLOOKUP(B53,Entries!A$2:F$700,5,FALSE)=0,"",(VLOOKUP(B53,Entries!A$2:F$700,5,FALSE))))</f>
        <v>L</v>
      </c>
      <c r="J53" s="1">
        <f>IF(B53=0,"",IF(ISNA(I53),"",IF(I53="L",K53,IF(I53="R",#REF!,L53))))</f>
        <v>21</v>
      </c>
      <c r="K53" s="1">
        <f t="shared" si="4"/>
        <v>21</v>
      </c>
      <c r="L53" s="1">
        <f t="shared" si="1"/>
        <v>31</v>
      </c>
      <c r="M53" s="1">
        <f>IF(B53=0,"",IF(VLOOKUP(B53,Entries!A$2:F$700,6,FALSE)=0,"",(VLOOKUP(B53,Entries!A$2:F$700,6,FALSE))))</f>
        <v>42</v>
      </c>
      <c r="N53" s="1" t="str">
        <f>IF(B53=0,"",IF(VLOOKUP(B53,Entries!A$2:G$700,7,FALSE)=0,"",(VLOOKUP(B53,Entries!A$2:G$700,7,FALSE))))</f>
        <v/>
      </c>
      <c r="O53" s="9" t="str">
        <f t="shared" si="2"/>
        <v>20:01</v>
      </c>
      <c r="P53" s="2" t="str">
        <f>IF(COUNTIF(B$1:B52,B53)&gt;0,"ERROR - duplicate",IF(ISNA(F53),"ERROR - unknown",""))</f>
        <v/>
      </c>
    </row>
    <row r="54" spans="1:16" x14ac:dyDescent="0.25">
      <c r="A54" s="1">
        <f t="shared" si="3"/>
        <v>53</v>
      </c>
      <c r="B54" s="12">
        <v>902</v>
      </c>
      <c r="C54" s="4"/>
      <c r="D54" s="6">
        <v>20</v>
      </c>
      <c r="E54" s="6">
        <v>2</v>
      </c>
      <c r="F54" s="10" t="str">
        <f>IF(B54=0,"",VLOOKUP(B54,Entries!A$2:F$700,2,FALSE))</f>
        <v xml:space="preserve">Jim </v>
      </c>
      <c r="G54" s="11" t="str">
        <f>IF(B54=0,"",VLOOKUP(B54,Entries!A$2:F$700,3,FALSE))</f>
        <v xml:space="preserve">Adams </v>
      </c>
      <c r="H54" s="1" t="str">
        <f>IF(B54=0,"",IF(VLOOKUP(B54,Entries!A$2:F$700,4,FALSE)=0,"",(VLOOKUP(B54,Entries!A$2:F$700,4,FALSE))))</f>
        <v/>
      </c>
      <c r="I54" s="1" t="str">
        <f>IF(B54=0,"",IF(VLOOKUP(B54,Entries!A$2:F$700,5,FALSE)=0,"",(VLOOKUP(B54,Entries!A$2:F$700,5,FALSE))))</f>
        <v/>
      </c>
      <c r="J54" s="1">
        <f>IF(B54=0,"",IF(ISNA(I54),"",IF(I54="L",K54,IF(I54="R",#REF!,L54))))</f>
        <v>32</v>
      </c>
      <c r="K54" s="1">
        <f t="shared" si="4"/>
        <v>21</v>
      </c>
      <c r="L54" s="1">
        <f t="shared" si="1"/>
        <v>32</v>
      </c>
      <c r="M54" s="1">
        <f>IF(B54=0,"",IF(VLOOKUP(B54,Entries!A$2:F$700,6,FALSE)=0,"",(VLOOKUP(B54,Entries!A$2:F$700,6,FALSE))))</f>
        <v>9</v>
      </c>
      <c r="N54" s="1" t="str">
        <f>IF(B54=0,"",IF(VLOOKUP(B54,Entries!A$2:G$700,7,FALSE)=0,"",(VLOOKUP(B54,Entries!A$2:G$700,7,FALSE))))</f>
        <v/>
      </c>
      <c r="O54" s="9" t="str">
        <f t="shared" si="2"/>
        <v>20:02</v>
      </c>
      <c r="P54" s="2" t="str">
        <f>IF(COUNTIF(B$1:B53,B54)&gt;0,"ERROR - duplicate",IF(ISNA(F54),"ERROR - unknown",""))</f>
        <v/>
      </c>
    </row>
    <row r="55" spans="1:16" x14ac:dyDescent="0.25">
      <c r="A55" s="1">
        <f t="shared" si="3"/>
        <v>54</v>
      </c>
      <c r="B55" s="12">
        <v>930</v>
      </c>
      <c r="C55" s="4"/>
      <c r="D55" s="6">
        <v>20</v>
      </c>
      <c r="E55" s="6">
        <v>3</v>
      </c>
      <c r="F55" s="10" t="str">
        <f>IF(B55=0,"",VLOOKUP(B55,Entries!A$2:F$700,2,FALSE))</f>
        <v>Max</v>
      </c>
      <c r="G55" s="11" t="str">
        <f>IF(B55=0,"",VLOOKUP(B55,Entries!A$2:F$700,3,FALSE))</f>
        <v>Barker</v>
      </c>
      <c r="H55" s="1" t="str">
        <f>IF(B55=0,"",IF(VLOOKUP(B55,Entries!A$2:F$700,4,FALSE)=0,"",(VLOOKUP(B55,Entries!A$2:F$700,4,FALSE))))</f>
        <v/>
      </c>
      <c r="I55" s="1" t="str">
        <f>IF(B55=0,"",IF(VLOOKUP(B55,Entries!A$2:F$700,5,FALSE)=0,"",(VLOOKUP(B55,Entries!A$2:F$700,5,FALSE))))</f>
        <v/>
      </c>
      <c r="J55" s="1">
        <f>IF(B55=0,"",IF(ISNA(I55),"",IF(I55="L",K55,IF(I55="R",#REF!,L55))))</f>
        <v>33</v>
      </c>
      <c r="K55" s="1">
        <f t="shared" si="4"/>
        <v>21</v>
      </c>
      <c r="L55" s="1">
        <f t="shared" si="1"/>
        <v>33</v>
      </c>
      <c r="M55" s="1">
        <f>IF(B55=0,"",IF(VLOOKUP(B55,Entries!A$2:F$700,6,FALSE)=0,"",(VLOOKUP(B55,Entries!A$2:F$700,6,FALSE))))</f>
        <v>12</v>
      </c>
      <c r="N55" s="1" t="str">
        <f>IF(B55=0,"",IF(VLOOKUP(B55,Entries!A$2:G$700,7,FALSE)=0,"",(VLOOKUP(B55,Entries!A$2:G$700,7,FALSE))))</f>
        <v/>
      </c>
      <c r="O55" s="9" t="str">
        <f t="shared" si="2"/>
        <v>20:03</v>
      </c>
      <c r="P55" s="2" t="str">
        <f>IF(COUNTIF(B$1:B54,B55)&gt;0,"ERROR - duplicate",IF(ISNA(F55),"ERROR - unknown",""))</f>
        <v/>
      </c>
    </row>
    <row r="56" spans="1:16" x14ac:dyDescent="0.25">
      <c r="A56" s="1">
        <f t="shared" si="3"/>
        <v>55</v>
      </c>
      <c r="B56" s="12">
        <v>931</v>
      </c>
      <c r="C56" s="4"/>
      <c r="D56" s="6">
        <v>20</v>
      </c>
      <c r="E56" s="6">
        <v>4</v>
      </c>
      <c r="F56" s="10" t="str">
        <f>IF(B56=0,"",VLOOKUP(B56,Entries!A$2:F$700,2,FALSE))</f>
        <v>Andy</v>
      </c>
      <c r="G56" s="11" t="str">
        <f>IF(B56=0,"",VLOOKUP(B56,Entries!A$2:F$700,3,FALSE))</f>
        <v>Barker</v>
      </c>
      <c r="H56" s="1" t="str">
        <f>IF(B56=0,"",IF(VLOOKUP(B56,Entries!A$2:F$700,4,FALSE)=0,"",(VLOOKUP(B56,Entries!A$2:F$700,4,FALSE))))</f>
        <v/>
      </c>
      <c r="I56" s="1" t="str">
        <f>IF(B56=0,"",IF(VLOOKUP(B56,Entries!A$2:F$700,5,FALSE)=0,"",(VLOOKUP(B56,Entries!A$2:F$700,5,FALSE))))</f>
        <v/>
      </c>
      <c r="J56" s="1">
        <f>IF(B56=0,"",IF(ISNA(I56),"",IF(I56="L",K56,IF(I56="R",#REF!,L56))))</f>
        <v>34</v>
      </c>
      <c r="K56" s="1">
        <f t="shared" si="4"/>
        <v>21</v>
      </c>
      <c r="L56" s="1">
        <f t="shared" si="1"/>
        <v>34</v>
      </c>
      <c r="M56" s="1">
        <f>IF(B56=0,"",IF(VLOOKUP(B56,Entries!A$2:F$700,6,FALSE)=0,"",(VLOOKUP(B56,Entries!A$2:F$700,6,FALSE))))</f>
        <v>42</v>
      </c>
      <c r="N56" s="1" t="str">
        <f>IF(B56=0,"",IF(VLOOKUP(B56,Entries!A$2:G$700,7,FALSE)=0,"",(VLOOKUP(B56,Entries!A$2:G$700,7,FALSE))))</f>
        <v/>
      </c>
      <c r="O56" s="9" t="str">
        <f t="shared" si="2"/>
        <v>20:04</v>
      </c>
      <c r="P56" s="2" t="str">
        <f>IF(COUNTIF(B$1:B55,B56)&gt;0,"ERROR - duplicate",IF(ISNA(F56),"ERROR - unknown",""))</f>
        <v/>
      </c>
    </row>
    <row r="57" spans="1:16" x14ac:dyDescent="0.25">
      <c r="A57" s="1">
        <f t="shared" si="3"/>
        <v>56</v>
      </c>
      <c r="B57" s="12">
        <v>950</v>
      </c>
      <c r="C57" s="4"/>
      <c r="D57" s="6">
        <v>20</v>
      </c>
      <c r="E57" s="6">
        <v>7</v>
      </c>
      <c r="F57" s="10" t="str">
        <f>IF(B57=0,"",VLOOKUP(B57,Entries!A$2:F$700,2,FALSE))</f>
        <v>Lucas</v>
      </c>
      <c r="G57" s="11" t="str">
        <f>IF(B57=0,"",VLOOKUP(B57,Entries!A$2:F$700,3,FALSE))</f>
        <v>Naylor</v>
      </c>
      <c r="H57" s="1" t="str">
        <f>IF(B57=0,"",IF(VLOOKUP(B57,Entries!A$2:F$700,4,FALSE)=0,"",(VLOOKUP(B57,Entries!A$2:F$700,4,FALSE))))</f>
        <v/>
      </c>
      <c r="I57" s="1" t="str">
        <f>IF(B57=0,"",IF(VLOOKUP(B57,Entries!A$2:F$700,5,FALSE)=0,"",(VLOOKUP(B57,Entries!A$2:F$700,5,FALSE))))</f>
        <v/>
      </c>
      <c r="J57" s="1">
        <f>IF(B57=0,"",IF(ISNA(I57),"",IF(I57="L",K57,IF(I57="R",#REF!,L57))))</f>
        <v>35</v>
      </c>
      <c r="K57" s="1">
        <f t="shared" si="4"/>
        <v>21</v>
      </c>
      <c r="L57" s="1">
        <f t="shared" si="1"/>
        <v>35</v>
      </c>
      <c r="M57" s="1">
        <f>IF(B57=0,"",IF(VLOOKUP(B57,Entries!A$2:F$700,6,FALSE)=0,"",(VLOOKUP(B57,Entries!A$2:F$700,6,FALSE))))</f>
        <v>7</v>
      </c>
      <c r="N57" s="1" t="str">
        <f>IF(B57=0,"",IF(VLOOKUP(B57,Entries!A$2:G$700,7,FALSE)=0,"",(VLOOKUP(B57,Entries!A$2:G$700,7,FALSE))))</f>
        <v/>
      </c>
      <c r="O57" s="9" t="str">
        <f t="shared" si="2"/>
        <v>20:07</v>
      </c>
      <c r="P57" s="2" t="str">
        <f>IF(COUNTIF(B$1:B56,B57)&gt;0,"ERROR - duplicate",IF(ISNA(F57),"ERROR - unknown",""))</f>
        <v/>
      </c>
    </row>
    <row r="58" spans="1:16" x14ac:dyDescent="0.25">
      <c r="A58" s="1">
        <f t="shared" si="3"/>
        <v>57</v>
      </c>
      <c r="B58" s="12">
        <v>837</v>
      </c>
      <c r="C58" s="4"/>
      <c r="D58" s="6">
        <v>20</v>
      </c>
      <c r="E58" s="6">
        <v>23</v>
      </c>
      <c r="F58" s="10" t="str">
        <f>IF(B58=0,"",VLOOKUP(B58,Entries!A$2:F$700,2,FALSE))</f>
        <v>Charlie</v>
      </c>
      <c r="G58" s="11" t="str">
        <f>IF(B58=0,"",VLOOKUP(B58,Entries!A$2:F$700,3,FALSE))</f>
        <v>Mills</v>
      </c>
      <c r="H58" s="1" t="str">
        <f>IF(B58=0,"",IF(VLOOKUP(B58,Entries!A$2:F$700,4,FALSE)=0,"",(VLOOKUP(B58,Entries!A$2:F$700,4,FALSE))))</f>
        <v>Knutsford Tri Club</v>
      </c>
      <c r="I58" s="1" t="str">
        <f>IF(B58=0,"",IF(VLOOKUP(B58,Entries!A$2:F$700,5,FALSE)=0,"",(VLOOKUP(B58,Entries!A$2:F$700,5,FALSE))))</f>
        <v/>
      </c>
      <c r="J58" s="1">
        <f>IF(B58=0,"",IF(ISNA(I58),"",IF(I58="L",K58,IF(I58="R",#REF!,L58))))</f>
        <v>36</v>
      </c>
      <c r="K58" s="1">
        <f t="shared" si="4"/>
        <v>21</v>
      </c>
      <c r="L58" s="1">
        <f t="shared" si="1"/>
        <v>36</v>
      </c>
      <c r="M58" s="1">
        <f>IF(B58=0,"",IF(VLOOKUP(B58,Entries!A$2:F$700,6,FALSE)=0,"",(VLOOKUP(B58,Entries!A$2:F$700,6,FALSE))))</f>
        <v>12</v>
      </c>
      <c r="N58" s="1" t="str">
        <f>IF(B58=0,"",IF(VLOOKUP(B58,Entries!A$2:G$700,7,FALSE)=0,"",(VLOOKUP(B58,Entries!A$2:G$700,7,FALSE))))</f>
        <v/>
      </c>
      <c r="O58" s="9" t="str">
        <f t="shared" si="2"/>
        <v>20:23</v>
      </c>
      <c r="P58" s="2" t="str">
        <f>IF(COUNTIF(B$1:B57,B58)&gt;0,"ERROR - duplicate",IF(ISNA(F58),"ERROR - unknown",""))</f>
        <v/>
      </c>
    </row>
    <row r="59" spans="1:16" x14ac:dyDescent="0.25">
      <c r="A59" s="1">
        <f t="shared" si="3"/>
        <v>58</v>
      </c>
      <c r="B59" s="12">
        <v>842</v>
      </c>
      <c r="C59" s="4"/>
      <c r="D59" s="6">
        <v>20</v>
      </c>
      <c r="E59" s="6">
        <v>32</v>
      </c>
      <c r="F59" s="10" t="str">
        <f>IF(B59=0,"",VLOOKUP(B59,Entries!A$2:F$700,2,FALSE))</f>
        <v>Jasmin</v>
      </c>
      <c r="G59" s="11" t="str">
        <f>IF(B59=0,"",VLOOKUP(B59,Entries!A$2:F$700,3,FALSE))</f>
        <v>Hughes</v>
      </c>
      <c r="H59" s="1" t="str">
        <f>IF(B59=0,"",IF(VLOOKUP(B59,Entries!A$2:F$700,4,FALSE)=0,"",(VLOOKUP(B59,Entries!A$2:F$700,4,FALSE))))</f>
        <v/>
      </c>
      <c r="I59" s="1" t="str">
        <f>IF(B59=0,"",IF(VLOOKUP(B59,Entries!A$2:F$700,5,FALSE)=0,"",(VLOOKUP(B59,Entries!A$2:F$700,5,FALSE))))</f>
        <v>L</v>
      </c>
      <c r="J59" s="1">
        <f>IF(B59=0,"",IF(ISNA(I59),"",IF(I59="L",K59,IF(I59="R",#REF!,L59))))</f>
        <v>22</v>
      </c>
      <c r="K59" s="1">
        <f t="shared" si="4"/>
        <v>22</v>
      </c>
      <c r="L59" s="1">
        <f t="shared" si="1"/>
        <v>36</v>
      </c>
      <c r="M59" s="1">
        <f>IF(B59=0,"",IF(VLOOKUP(B59,Entries!A$2:F$700,6,FALSE)=0,"",(VLOOKUP(B59,Entries!A$2:F$700,6,FALSE))))</f>
        <v>10</v>
      </c>
      <c r="N59" s="1" t="str">
        <f>IF(B59=0,"",IF(VLOOKUP(B59,Entries!A$2:G$700,7,FALSE)=0,"",(VLOOKUP(B59,Entries!A$2:G$700,7,FALSE))))</f>
        <v/>
      </c>
      <c r="O59" s="9" t="str">
        <f t="shared" si="2"/>
        <v>20:32</v>
      </c>
      <c r="P59" s="2" t="str">
        <f>IF(COUNTIF(B$1:B58,B59)&gt;0,"ERROR - duplicate",IF(ISNA(F59),"ERROR - unknown",""))</f>
        <v/>
      </c>
    </row>
    <row r="60" spans="1:16" x14ac:dyDescent="0.25">
      <c r="A60" s="1">
        <f t="shared" si="3"/>
        <v>59</v>
      </c>
      <c r="B60" s="12">
        <v>876</v>
      </c>
      <c r="C60" s="4"/>
      <c r="D60" s="6">
        <v>20</v>
      </c>
      <c r="E60" s="6">
        <v>35</v>
      </c>
      <c r="F60" s="10" t="str">
        <f>IF(B60=0,"",VLOOKUP(B60,Entries!A$2:F$700,2,FALSE))</f>
        <v xml:space="preserve">Aaron </v>
      </c>
      <c r="G60" s="11" t="str">
        <f>IF(B60=0,"",VLOOKUP(B60,Entries!A$2:F$700,3,FALSE))</f>
        <v>Clark</v>
      </c>
      <c r="H60" s="1" t="str">
        <f>IF(B60=0,"",IF(VLOOKUP(B60,Entries!A$2:F$700,4,FALSE)=0,"",(VLOOKUP(B60,Entries!A$2:F$700,4,FALSE))))</f>
        <v/>
      </c>
      <c r="I60" s="1" t="str">
        <f>IF(B60=0,"",IF(VLOOKUP(B60,Entries!A$2:F$700,5,FALSE)=0,"",(VLOOKUP(B60,Entries!A$2:F$700,5,FALSE))))</f>
        <v/>
      </c>
      <c r="J60" s="1">
        <f>IF(B60=0,"",IF(ISNA(I60),"",IF(I60="L",K60,IF(I60="R",#REF!,L60))))</f>
        <v>37</v>
      </c>
      <c r="K60" s="1">
        <f t="shared" si="4"/>
        <v>22</v>
      </c>
      <c r="L60" s="1">
        <f t="shared" si="1"/>
        <v>37</v>
      </c>
      <c r="M60" s="1">
        <f>IF(B60=0,"",IF(VLOOKUP(B60,Entries!A$2:F$700,6,FALSE)=0,"",(VLOOKUP(B60,Entries!A$2:F$700,6,FALSE))))</f>
        <v>13</v>
      </c>
      <c r="N60" s="1" t="str">
        <f>IF(B60=0,"",IF(VLOOKUP(B60,Entries!A$2:G$700,7,FALSE)=0,"",(VLOOKUP(B60,Entries!A$2:G$700,7,FALSE))))</f>
        <v/>
      </c>
      <c r="O60" s="9" t="str">
        <f t="shared" si="2"/>
        <v>20:35</v>
      </c>
      <c r="P60" s="2" t="str">
        <f>IF(COUNTIF(B$1:B59,B60)&gt;0,"ERROR - duplicate",IF(ISNA(F60),"ERROR - unknown",""))</f>
        <v/>
      </c>
    </row>
    <row r="61" spans="1:16" x14ac:dyDescent="0.25">
      <c r="A61" s="1">
        <f t="shared" si="3"/>
        <v>60</v>
      </c>
      <c r="B61" s="12">
        <v>865</v>
      </c>
      <c r="C61" s="4"/>
      <c r="D61" s="6">
        <v>20</v>
      </c>
      <c r="E61" s="6">
        <v>38</v>
      </c>
      <c r="F61" s="10" t="str">
        <f>IF(B61=0,"",VLOOKUP(B61,Entries!A$2:F$700,2,FALSE))</f>
        <v>Laurie</v>
      </c>
      <c r="G61" s="11" t="str">
        <f>IF(B61=0,"",VLOOKUP(B61,Entries!A$2:F$700,3,FALSE))</f>
        <v>Hinton</v>
      </c>
      <c r="H61" s="1" t="str">
        <f>IF(B61=0,"",IF(VLOOKUP(B61,Entries!A$2:F$700,4,FALSE)=0,"",(VLOOKUP(B61,Entries!A$2:F$700,4,FALSE))))</f>
        <v/>
      </c>
      <c r="I61" s="1" t="str">
        <f>IF(B61=0,"",IF(VLOOKUP(B61,Entries!A$2:F$700,5,FALSE)=0,"",(VLOOKUP(B61,Entries!A$2:F$700,5,FALSE))))</f>
        <v/>
      </c>
      <c r="J61" s="1">
        <f>IF(B61=0,"",IF(ISNA(I61),"",IF(I61="L",K61,IF(I61="R",#REF!,L61))))</f>
        <v>38</v>
      </c>
      <c r="K61" s="1">
        <f t="shared" si="4"/>
        <v>22</v>
      </c>
      <c r="L61" s="1">
        <f t="shared" si="1"/>
        <v>38</v>
      </c>
      <c r="M61" s="1">
        <f>IF(B61=0,"",IF(VLOOKUP(B61,Entries!A$2:F$700,6,FALSE)=0,"",(VLOOKUP(B61,Entries!A$2:F$700,6,FALSE))))</f>
        <v>7</v>
      </c>
      <c r="N61" s="1" t="str">
        <f>IF(B61=0,"",IF(VLOOKUP(B61,Entries!A$2:G$700,7,FALSE)=0,"",(VLOOKUP(B61,Entries!A$2:G$700,7,FALSE))))</f>
        <v/>
      </c>
      <c r="O61" s="9" t="str">
        <f t="shared" si="2"/>
        <v>20:38</v>
      </c>
      <c r="P61" s="2" t="str">
        <f>IF(COUNTIF(B$1:B60,B61)&gt;0,"ERROR - duplicate",IF(ISNA(F61),"ERROR - unknown",""))</f>
        <v/>
      </c>
    </row>
    <row r="62" spans="1:16" x14ac:dyDescent="0.25">
      <c r="A62" s="1">
        <f t="shared" si="3"/>
        <v>61</v>
      </c>
      <c r="B62" s="12">
        <v>829</v>
      </c>
      <c r="C62" s="4"/>
      <c r="D62" s="6">
        <v>20</v>
      </c>
      <c r="E62" s="6">
        <v>47</v>
      </c>
      <c r="F62" s="10" t="str">
        <f>IF(B62=0,"",VLOOKUP(B62,Entries!A$2:F$700,2,FALSE))</f>
        <v>Jennifer</v>
      </c>
      <c r="G62" s="11" t="str">
        <f>IF(B62=0,"",VLOOKUP(B62,Entries!A$2:F$700,3,FALSE))</f>
        <v>Moseley</v>
      </c>
      <c r="H62" s="1" t="str">
        <f>IF(B62=0,"",IF(VLOOKUP(B62,Entries!A$2:F$700,4,FALSE)=0,"",(VLOOKUP(B62,Entries!A$2:F$700,4,FALSE))))</f>
        <v/>
      </c>
      <c r="I62" s="1" t="str">
        <f>IF(B62=0,"",IF(VLOOKUP(B62,Entries!A$2:F$700,5,FALSE)=0,"",(VLOOKUP(B62,Entries!A$2:F$700,5,FALSE))))</f>
        <v>L</v>
      </c>
      <c r="J62" s="1">
        <f>IF(B62=0,"",IF(ISNA(I62),"",IF(I62="L",K62,IF(I62="R",#REF!,L62))))</f>
        <v>23</v>
      </c>
      <c r="K62" s="1">
        <f t="shared" si="4"/>
        <v>23</v>
      </c>
      <c r="L62" s="1">
        <f t="shared" si="1"/>
        <v>38</v>
      </c>
      <c r="M62" s="1">
        <f>IF(B62=0,"",IF(VLOOKUP(B62,Entries!A$2:F$700,6,FALSE)=0,"",(VLOOKUP(B62,Entries!A$2:F$700,6,FALSE))))</f>
        <v>40</v>
      </c>
      <c r="N62" s="1" t="str">
        <f>IF(B62=0,"",IF(VLOOKUP(B62,Entries!A$2:G$700,7,FALSE)=0,"",(VLOOKUP(B62,Entries!A$2:G$700,7,FALSE))))</f>
        <v/>
      </c>
      <c r="O62" s="9" t="str">
        <f t="shared" si="2"/>
        <v>20:47</v>
      </c>
      <c r="P62" s="2" t="str">
        <f>IF(COUNTIF(B$1:B61,B62)&gt;0,"ERROR - duplicate",IF(ISNA(F62),"ERROR - unknown",""))</f>
        <v/>
      </c>
    </row>
    <row r="63" spans="1:16" x14ac:dyDescent="0.25">
      <c r="A63" s="1">
        <f t="shared" si="3"/>
        <v>62</v>
      </c>
      <c r="B63" s="12">
        <v>918</v>
      </c>
      <c r="C63" s="4"/>
      <c r="D63" s="6">
        <v>20</v>
      </c>
      <c r="E63" s="6">
        <v>48</v>
      </c>
      <c r="F63" s="10" t="str">
        <f>IF(B63=0,"",VLOOKUP(B63,Entries!A$2:F$700,2,FALSE))</f>
        <v>Connie</v>
      </c>
      <c r="G63" s="11" t="str">
        <f>IF(B63=0,"",VLOOKUP(B63,Entries!A$2:F$700,3,FALSE))</f>
        <v>Statham</v>
      </c>
      <c r="H63" s="1" t="str">
        <f>IF(B63=0,"",IF(VLOOKUP(B63,Entries!A$2:F$700,4,FALSE)=0,"",(VLOOKUP(B63,Entries!A$2:F$700,4,FALSE))))</f>
        <v/>
      </c>
      <c r="I63" s="1" t="str">
        <f>IF(B63=0,"",IF(VLOOKUP(B63,Entries!A$2:F$700,5,FALSE)=0,"",(VLOOKUP(B63,Entries!A$2:F$700,5,FALSE))))</f>
        <v>L</v>
      </c>
      <c r="J63" s="1">
        <f>IF(B63=0,"",IF(ISNA(I63),"",IF(I63="L",K63,IF(I63="R",#REF!,L63))))</f>
        <v>24</v>
      </c>
      <c r="K63" s="1">
        <f t="shared" si="4"/>
        <v>24</v>
      </c>
      <c r="L63" s="1">
        <f t="shared" si="1"/>
        <v>38</v>
      </c>
      <c r="M63" s="1">
        <f>IF(B63=0,"",IF(VLOOKUP(B63,Entries!A$2:F$700,6,FALSE)=0,"",(VLOOKUP(B63,Entries!A$2:F$700,6,FALSE))))</f>
        <v>6</v>
      </c>
      <c r="N63" s="1" t="str">
        <f>IF(B63=0,"",IF(VLOOKUP(B63,Entries!A$2:G$700,7,FALSE)=0,"",(VLOOKUP(B63,Entries!A$2:G$700,7,FALSE))))</f>
        <v/>
      </c>
      <c r="O63" s="9" t="str">
        <f t="shared" si="2"/>
        <v>20:48</v>
      </c>
      <c r="P63" s="2" t="str">
        <f>IF(COUNTIF(B$1:B62,B63)&gt;0,"ERROR - duplicate",IF(ISNA(F63),"ERROR - unknown",""))</f>
        <v/>
      </c>
    </row>
    <row r="64" spans="1:16" x14ac:dyDescent="0.25">
      <c r="A64" s="1">
        <f t="shared" si="3"/>
        <v>63</v>
      </c>
      <c r="B64" s="12">
        <v>937</v>
      </c>
      <c r="C64" s="4"/>
      <c r="D64" s="6">
        <v>20</v>
      </c>
      <c r="E64" s="6">
        <v>52</v>
      </c>
      <c r="F64" s="10" t="str">
        <f>IF(B64=0,"",VLOOKUP(B64,Entries!A$2:F$700,2,FALSE))</f>
        <v>Seth</v>
      </c>
      <c r="G64" s="11" t="str">
        <f>IF(B64=0,"",VLOOKUP(B64,Entries!A$2:F$700,3,FALSE))</f>
        <v>Buxton</v>
      </c>
      <c r="H64" s="1" t="str">
        <f>IF(B64=0,"",IF(VLOOKUP(B64,Entries!A$2:F$700,4,FALSE)=0,"",(VLOOKUP(B64,Entries!A$2:F$700,4,FALSE))))</f>
        <v/>
      </c>
      <c r="I64" s="1" t="str">
        <f>IF(B64=0,"",IF(VLOOKUP(B64,Entries!A$2:F$700,5,FALSE)=0,"",(VLOOKUP(B64,Entries!A$2:F$700,5,FALSE))))</f>
        <v/>
      </c>
      <c r="J64" s="1">
        <f>IF(B64=0,"",IF(ISNA(I64),"",IF(I64="L",K64,IF(I64="R",#REF!,L64))))</f>
        <v>39</v>
      </c>
      <c r="K64" s="1">
        <f t="shared" si="4"/>
        <v>24</v>
      </c>
      <c r="L64" s="1">
        <f t="shared" si="1"/>
        <v>39</v>
      </c>
      <c r="M64" s="1">
        <f>IF(B64=0,"",IF(VLOOKUP(B64,Entries!A$2:F$700,6,FALSE)=0,"",(VLOOKUP(B64,Entries!A$2:F$700,6,FALSE))))</f>
        <v>7</v>
      </c>
      <c r="N64" s="1" t="str">
        <f>IF(B64=0,"",IF(VLOOKUP(B64,Entries!A$2:G$700,7,FALSE)=0,"",(VLOOKUP(B64,Entries!A$2:G$700,7,FALSE))))</f>
        <v/>
      </c>
      <c r="O64" s="9" t="str">
        <f t="shared" si="2"/>
        <v>20:52</v>
      </c>
      <c r="P64" s="2" t="str">
        <f>IF(COUNTIF(B$1:B63,B64)&gt;0,"ERROR - duplicate",IF(ISNA(F64),"ERROR - unknown",""))</f>
        <v/>
      </c>
    </row>
    <row r="65" spans="1:16" x14ac:dyDescent="0.25">
      <c r="A65" s="1">
        <f t="shared" si="3"/>
        <v>64</v>
      </c>
      <c r="B65" s="12">
        <v>938</v>
      </c>
      <c r="C65" s="4"/>
      <c r="D65" s="6">
        <v>21</v>
      </c>
      <c r="E65" s="6">
        <v>2</v>
      </c>
      <c r="F65" s="10" t="str">
        <f>IF(B65=0,"",VLOOKUP(B65,Entries!A$2:F$700,2,FALSE))</f>
        <v>Steve</v>
      </c>
      <c r="G65" s="11" t="str">
        <f>IF(B65=0,"",VLOOKUP(B65,Entries!A$2:F$700,3,FALSE))</f>
        <v>Buxton</v>
      </c>
      <c r="H65" s="1" t="str">
        <f>IF(B65=0,"",IF(VLOOKUP(B65,Entries!A$2:F$700,4,FALSE)=0,"",(VLOOKUP(B65,Entries!A$2:F$700,4,FALSE))))</f>
        <v/>
      </c>
      <c r="I65" s="1" t="str">
        <f>IF(B65=0,"",IF(VLOOKUP(B65,Entries!A$2:F$700,5,FALSE)=0,"",(VLOOKUP(B65,Entries!A$2:F$700,5,FALSE))))</f>
        <v/>
      </c>
      <c r="J65" s="1">
        <f>IF(B65=0,"",IF(ISNA(I65),"",IF(I65="L",K65,IF(I65="R",#REF!,L65))))</f>
        <v>40</v>
      </c>
      <c r="K65" s="1">
        <f t="shared" si="4"/>
        <v>24</v>
      </c>
      <c r="L65" s="1">
        <f t="shared" si="1"/>
        <v>40</v>
      </c>
      <c r="M65" s="1">
        <f>IF(B65=0,"",IF(VLOOKUP(B65,Entries!A$2:F$700,6,FALSE)=0,"",(VLOOKUP(B65,Entries!A$2:F$700,6,FALSE))))</f>
        <v>33</v>
      </c>
      <c r="N65" s="1" t="str">
        <f>IF(B65=0,"",IF(VLOOKUP(B65,Entries!A$2:G$700,7,FALSE)=0,"",(VLOOKUP(B65,Entries!A$2:G$700,7,FALSE))))</f>
        <v/>
      </c>
      <c r="O65" s="9" t="str">
        <f t="shared" si="2"/>
        <v>21:02</v>
      </c>
      <c r="P65" s="2" t="str">
        <f>IF(COUNTIF(B$1:B64,B65)&gt;0,"ERROR - duplicate",IF(ISNA(F65),"ERROR - unknown",""))</f>
        <v/>
      </c>
    </row>
    <row r="66" spans="1:16" x14ac:dyDescent="0.25">
      <c r="A66" s="1">
        <f t="shared" si="3"/>
        <v>65</v>
      </c>
      <c r="B66" s="12">
        <v>844</v>
      </c>
      <c r="C66" s="4"/>
      <c r="D66" s="6">
        <v>21</v>
      </c>
      <c r="E66" s="6">
        <v>3</v>
      </c>
      <c r="F66" s="10" t="str">
        <f>IF(B66=0,"",VLOOKUP(B66,Entries!A$2:F$700,2,FALSE))</f>
        <v>Jennifer</v>
      </c>
      <c r="G66" s="11" t="str">
        <f>IF(B66=0,"",VLOOKUP(B66,Entries!A$2:F$700,3,FALSE))</f>
        <v>Hughes</v>
      </c>
      <c r="H66" s="1" t="str">
        <f>IF(B66=0,"",IF(VLOOKUP(B66,Entries!A$2:F$700,4,FALSE)=0,"",(VLOOKUP(B66,Entries!A$2:F$700,4,FALSE))))</f>
        <v/>
      </c>
      <c r="I66" s="1" t="str">
        <f>IF(B66=0,"",IF(VLOOKUP(B66,Entries!A$2:F$700,5,FALSE)=0,"",(VLOOKUP(B66,Entries!A$2:F$700,5,FALSE))))</f>
        <v>L</v>
      </c>
      <c r="J66" s="1">
        <f>IF(B66=0,"",IF(ISNA(I66),"",IF(I66="L",K66,IF(I66="R",#REF!,L66))))</f>
        <v>25</v>
      </c>
      <c r="K66" s="1">
        <f t="shared" si="4"/>
        <v>25</v>
      </c>
      <c r="L66" s="1">
        <f t="shared" si="1"/>
        <v>40</v>
      </c>
      <c r="M66" s="1">
        <f>IF(B66=0,"",IF(VLOOKUP(B66,Entries!A$2:F$700,6,FALSE)=0,"",(VLOOKUP(B66,Entries!A$2:F$700,6,FALSE))))</f>
        <v>34</v>
      </c>
      <c r="N66" s="1" t="str">
        <f>IF(B66=0,"",IF(VLOOKUP(B66,Entries!A$2:G$700,7,FALSE)=0,"",(VLOOKUP(B66,Entries!A$2:G$700,7,FALSE))))</f>
        <v/>
      </c>
      <c r="O66" s="9" t="str">
        <f t="shared" si="2"/>
        <v>21:03</v>
      </c>
      <c r="P66" s="2" t="str">
        <f>IF(COUNTIF(B$1:B65,B66)&gt;0,"ERROR - duplicate",IF(ISNA(F66),"ERROR - unknown",""))</f>
        <v/>
      </c>
    </row>
    <row r="67" spans="1:16" x14ac:dyDescent="0.25">
      <c r="A67" s="1">
        <f t="shared" si="3"/>
        <v>66</v>
      </c>
      <c r="B67" s="12">
        <v>925</v>
      </c>
      <c r="C67" s="4"/>
      <c r="D67" s="6">
        <v>21</v>
      </c>
      <c r="E67" s="6">
        <v>8</v>
      </c>
      <c r="F67" s="10" t="str">
        <f>IF(B67=0,"",VLOOKUP(B67,Entries!A$2:F$700,2,FALSE))</f>
        <v>Scott</v>
      </c>
      <c r="G67" s="11" t="str">
        <f>IF(B67=0,"",VLOOKUP(B67,Entries!A$2:F$700,3,FALSE))</f>
        <v>Garrity</v>
      </c>
      <c r="H67" s="1" t="str">
        <f>IF(B67=0,"",IF(VLOOKUP(B67,Entries!A$2:F$700,4,FALSE)=0,"",(VLOOKUP(B67,Entries!A$2:F$700,4,FALSE))))</f>
        <v/>
      </c>
      <c r="I67" s="1" t="str">
        <f>IF(B67=0,"",IF(VLOOKUP(B67,Entries!A$2:F$700,5,FALSE)=0,"",(VLOOKUP(B67,Entries!A$2:F$700,5,FALSE))))</f>
        <v/>
      </c>
      <c r="J67" s="1">
        <f>IF(B67=0,"",IF(ISNA(I67),"",IF(I67="L",K67,IF(I67="R",#REF!,L67))))</f>
        <v>41</v>
      </c>
      <c r="K67" s="1">
        <f t="shared" si="4"/>
        <v>25</v>
      </c>
      <c r="L67" s="1">
        <f t="shared" ref="L67:L131" si="5">IF(B67=0,L66,IF(ISNA(I67),L66,IF(I67="",L66+1,L66)))</f>
        <v>41</v>
      </c>
      <c r="M67" s="1">
        <f>IF(B67=0,"",IF(VLOOKUP(B67,Entries!A$2:F$700,6,FALSE)=0,"",(VLOOKUP(B67,Entries!A$2:F$700,6,FALSE))))</f>
        <v>47</v>
      </c>
      <c r="N67" s="1" t="str">
        <f>IF(B67=0,"",IF(VLOOKUP(B67,Entries!A$2:G$700,7,FALSE)=0,"",(VLOOKUP(B67,Entries!A$2:G$700,7,FALSE))))</f>
        <v/>
      </c>
      <c r="O67" s="9" t="str">
        <f t="shared" ref="O67:O131" si="6">IF(D67&gt;0,CONCATENATE(RIGHT(CONCATENATE("0",D67),2),":",RIGHT(CONCATENATE("0",E67),2)),"")</f>
        <v>21:08</v>
      </c>
      <c r="P67" s="2" t="str">
        <f>IF(COUNTIF(B$1:B66,B67)&gt;0,"ERROR - duplicate",IF(ISNA(F67),"ERROR - unknown",""))</f>
        <v/>
      </c>
    </row>
    <row r="68" spans="1:16" x14ac:dyDescent="0.25">
      <c r="A68" s="1">
        <f t="shared" si="3"/>
        <v>67</v>
      </c>
      <c r="B68" s="12">
        <v>932</v>
      </c>
      <c r="C68" s="4"/>
      <c r="D68" s="6">
        <v>21</v>
      </c>
      <c r="E68" s="6">
        <v>39</v>
      </c>
      <c r="F68" s="10" t="str">
        <f>IF(B68=0,"",VLOOKUP(B68,Entries!A$2:F$700,2,FALSE))</f>
        <v>Harvey</v>
      </c>
      <c r="G68" s="11" t="str">
        <f>IF(B68=0,"",VLOOKUP(B68,Entries!A$2:F$700,3,FALSE))</f>
        <v>Milward</v>
      </c>
      <c r="H68" s="1" t="str">
        <f>IF(B68=0,"",IF(VLOOKUP(B68,Entries!A$2:F$700,4,FALSE)=0,"",(VLOOKUP(B68,Entries!A$2:F$700,4,FALSE))))</f>
        <v/>
      </c>
      <c r="I68" s="1" t="str">
        <f>IF(B68=0,"",IF(VLOOKUP(B68,Entries!A$2:F$700,5,FALSE)=0,"",(VLOOKUP(B68,Entries!A$2:F$700,5,FALSE))))</f>
        <v/>
      </c>
      <c r="J68" s="1">
        <f>IF(B68=0,"",IF(ISNA(I68),"",IF(I68="L",K68,IF(I68="R",#REF!,L68))))</f>
        <v>42</v>
      </c>
      <c r="K68" s="1">
        <f t="shared" si="4"/>
        <v>25</v>
      </c>
      <c r="L68" s="1">
        <f t="shared" si="5"/>
        <v>42</v>
      </c>
      <c r="M68" s="1">
        <f>IF(B68=0,"",IF(VLOOKUP(B68,Entries!A$2:F$700,6,FALSE)=0,"",(VLOOKUP(B68,Entries!A$2:F$700,6,FALSE))))</f>
        <v>10</v>
      </c>
      <c r="N68" s="1" t="str">
        <f>IF(B68=0,"",IF(VLOOKUP(B68,Entries!A$2:G$700,7,FALSE)=0,"",(VLOOKUP(B68,Entries!A$2:G$700,7,FALSE))))</f>
        <v/>
      </c>
      <c r="O68" s="9" t="str">
        <f t="shared" si="6"/>
        <v>21:39</v>
      </c>
      <c r="P68" s="2" t="str">
        <f>IF(COUNTIF(B$1:B67,B68)&gt;0,"ERROR - duplicate",IF(ISNA(F68),"ERROR - unknown",""))</f>
        <v/>
      </c>
    </row>
    <row r="69" spans="1:16" x14ac:dyDescent="0.25">
      <c r="A69" s="1">
        <f t="shared" si="3"/>
        <v>68</v>
      </c>
      <c r="B69" s="12">
        <v>913</v>
      </c>
      <c r="C69" s="4"/>
      <c r="D69" s="6">
        <v>21</v>
      </c>
      <c r="E69" s="6">
        <v>46</v>
      </c>
      <c r="F69" s="10" t="str">
        <f>IF(B69=0,"",VLOOKUP(B69,Entries!A$2:F$700,2,FALSE))</f>
        <v>Harry</v>
      </c>
      <c r="G69" s="11" t="str">
        <f>IF(B69=0,"",VLOOKUP(B69,Entries!A$2:F$700,3,FALSE))</f>
        <v>Young</v>
      </c>
      <c r="H69" s="1" t="str">
        <f>IF(B69=0,"",IF(VLOOKUP(B69,Entries!A$2:F$700,4,FALSE)=0,"",(VLOOKUP(B69,Entries!A$2:F$700,4,FALSE))))</f>
        <v/>
      </c>
      <c r="I69" s="1" t="str">
        <f>IF(B69=0,"",IF(VLOOKUP(B69,Entries!A$2:F$700,5,FALSE)=0,"",(VLOOKUP(B69,Entries!A$2:F$700,5,FALSE))))</f>
        <v/>
      </c>
      <c r="J69" s="1">
        <f>IF(B69=0,"",IF(ISNA(I69),"",IF(I69="L",K69,IF(I69="R",#REF!,L69))))</f>
        <v>43</v>
      </c>
      <c r="K69" s="1">
        <f t="shared" si="4"/>
        <v>25</v>
      </c>
      <c r="L69" s="1">
        <f t="shared" si="5"/>
        <v>43</v>
      </c>
      <c r="M69" s="1">
        <f>IF(B69=0,"",IF(VLOOKUP(B69,Entries!A$2:F$700,6,FALSE)=0,"",(VLOOKUP(B69,Entries!A$2:F$700,6,FALSE))))</f>
        <v>13</v>
      </c>
      <c r="N69" s="1" t="str">
        <f>IF(B69=0,"",IF(VLOOKUP(B69,Entries!A$2:G$700,7,FALSE)=0,"",(VLOOKUP(B69,Entries!A$2:G$700,7,FALSE))))</f>
        <v/>
      </c>
      <c r="O69" s="9" t="str">
        <f t="shared" si="6"/>
        <v>21:46</v>
      </c>
      <c r="P69" s="2" t="str">
        <f>IF(COUNTIF(B$1:B68,B69)&gt;0,"ERROR - duplicate",IF(ISNA(F69),"ERROR - unknown",""))</f>
        <v/>
      </c>
    </row>
    <row r="70" spans="1:16" x14ac:dyDescent="0.25">
      <c r="A70" s="1">
        <f t="shared" ref="A70:A134" si="7">IF(B70=0,"",ROW(B70)-1)</f>
        <v>69</v>
      </c>
      <c r="B70" s="12">
        <v>879</v>
      </c>
      <c r="C70" s="4"/>
      <c r="D70" s="6">
        <v>21</v>
      </c>
      <c r="E70" s="6">
        <v>47</v>
      </c>
      <c r="F70" s="10" t="str">
        <f>IF(B70=0,"",VLOOKUP(B70,Entries!A$2:F$700,2,FALSE))</f>
        <v>Courtney</v>
      </c>
      <c r="G70" s="11" t="str">
        <f>IF(B70=0,"",VLOOKUP(B70,Entries!A$2:F$700,3,FALSE))</f>
        <v>Bradburn</v>
      </c>
      <c r="H70" s="1" t="str">
        <f>IF(B70=0,"",IF(VLOOKUP(B70,Entries!A$2:F$700,4,FALSE)=0,"",(VLOOKUP(B70,Entries!A$2:F$700,4,FALSE))))</f>
        <v/>
      </c>
      <c r="I70" s="1" t="str">
        <f>IF(B70=0,"",IF(VLOOKUP(B70,Entries!A$2:F$700,5,FALSE)=0,"",(VLOOKUP(B70,Entries!A$2:F$700,5,FALSE))))</f>
        <v>L</v>
      </c>
      <c r="J70" s="1">
        <f>IF(B70=0,"",IF(ISNA(I70),"",IF(I70="L",K70,IF(I70="R",#REF!,L70))))</f>
        <v>26</v>
      </c>
      <c r="K70" s="1">
        <f t="shared" si="4"/>
        <v>26</v>
      </c>
      <c r="L70" s="1">
        <f t="shared" si="5"/>
        <v>43</v>
      </c>
      <c r="M70" s="1">
        <f>IF(B70=0,"",IF(VLOOKUP(B70,Entries!A$2:F$700,6,FALSE)=0,"",(VLOOKUP(B70,Entries!A$2:F$700,6,FALSE))))</f>
        <v>17</v>
      </c>
      <c r="N70" s="1" t="str">
        <f>IF(B70=0,"",IF(VLOOKUP(B70,Entries!A$2:G$700,7,FALSE)=0,"",(VLOOKUP(B70,Entries!A$2:G$700,7,FALSE))))</f>
        <v/>
      </c>
      <c r="O70" s="9" t="str">
        <f t="shared" si="6"/>
        <v>21:47</v>
      </c>
      <c r="P70" s="2" t="str">
        <f>IF(COUNTIF(B$1:B69,B70)&gt;0,"ERROR - duplicate",IF(ISNA(F70),"ERROR - unknown",""))</f>
        <v/>
      </c>
    </row>
    <row r="71" spans="1:16" x14ac:dyDescent="0.25">
      <c r="A71" s="1">
        <f t="shared" si="7"/>
        <v>70</v>
      </c>
      <c r="B71" s="12">
        <v>878</v>
      </c>
      <c r="C71" s="4"/>
      <c r="D71" s="6">
        <v>21</v>
      </c>
      <c r="E71" s="6">
        <v>55</v>
      </c>
      <c r="F71" s="10" t="str">
        <f>IF(B71=0,"",VLOOKUP(B71,Entries!A$2:F$700,2,FALSE))</f>
        <v>Andy</v>
      </c>
      <c r="G71" s="11" t="str">
        <f>IF(B71=0,"",VLOOKUP(B71,Entries!A$2:F$700,3,FALSE))</f>
        <v>Bradburn</v>
      </c>
      <c r="H71" s="1" t="str">
        <f>IF(B71=0,"",IF(VLOOKUP(B71,Entries!A$2:F$700,4,FALSE)=0,"",(VLOOKUP(B71,Entries!A$2:F$700,4,FALSE))))</f>
        <v/>
      </c>
      <c r="I71" s="1" t="str">
        <f>IF(B71=0,"",IF(VLOOKUP(B71,Entries!A$2:F$700,5,FALSE)=0,"",(VLOOKUP(B71,Entries!A$2:F$700,5,FALSE))))</f>
        <v/>
      </c>
      <c r="J71" s="1">
        <f>IF(B71=0,"",IF(ISNA(I71),"",IF(I71="L",K71,IF(I71="R",#REF!,L71))))</f>
        <v>44</v>
      </c>
      <c r="K71" s="1">
        <f t="shared" si="4"/>
        <v>26</v>
      </c>
      <c r="L71" s="1">
        <f t="shared" si="5"/>
        <v>44</v>
      </c>
      <c r="M71" s="1">
        <f>IF(B71=0,"",IF(VLOOKUP(B71,Entries!A$2:F$700,6,FALSE)=0,"",(VLOOKUP(B71,Entries!A$2:F$700,6,FALSE))))</f>
        <v>47</v>
      </c>
      <c r="N71" s="1" t="str">
        <f>IF(B71=0,"",IF(VLOOKUP(B71,Entries!A$2:G$700,7,FALSE)=0,"",(VLOOKUP(B71,Entries!A$2:G$700,7,FALSE))))</f>
        <v/>
      </c>
      <c r="O71" s="9" t="str">
        <f t="shared" si="6"/>
        <v>21:55</v>
      </c>
      <c r="P71" s="2" t="str">
        <f>IF(COUNTIF(B$1:B70,B71)&gt;0,"ERROR - duplicate",IF(ISNA(F71),"ERROR - unknown",""))</f>
        <v/>
      </c>
    </row>
    <row r="72" spans="1:16" x14ac:dyDescent="0.25">
      <c r="A72" s="1">
        <f t="shared" si="7"/>
        <v>71</v>
      </c>
      <c r="B72" s="12">
        <v>898</v>
      </c>
      <c r="C72" s="4"/>
      <c r="D72" s="6">
        <v>21</v>
      </c>
      <c r="E72" s="6">
        <v>57</v>
      </c>
      <c r="F72" s="10" t="str">
        <f>IF(B72=0,"",VLOOKUP(B72,Entries!A$2:F$700,2,FALSE))</f>
        <v>Mark</v>
      </c>
      <c r="G72" s="11" t="str">
        <f>IF(B72=0,"",VLOOKUP(B72,Entries!A$2:F$700,3,FALSE))</f>
        <v>Kirk</v>
      </c>
      <c r="H72" s="1" t="str">
        <f>IF(B72=0,"",IF(VLOOKUP(B72,Entries!A$2:F$700,4,FALSE)=0,"",(VLOOKUP(B72,Entries!A$2:F$700,4,FALSE))))</f>
        <v/>
      </c>
      <c r="I72" s="1" t="str">
        <f>IF(B72=0,"",IF(VLOOKUP(B72,Entries!A$2:F$700,5,FALSE)=0,"",(VLOOKUP(B72,Entries!A$2:F$700,5,FALSE))))</f>
        <v/>
      </c>
      <c r="J72" s="1">
        <f>IF(B72=0,"",IF(ISNA(I72),"",IF(I72="L",K72,IF(I72="R",#REF!,L72))))</f>
        <v>45</v>
      </c>
      <c r="K72" s="1">
        <f t="shared" si="4"/>
        <v>26</v>
      </c>
      <c r="L72" s="1">
        <f t="shared" si="5"/>
        <v>45</v>
      </c>
      <c r="M72" s="1">
        <f>IF(B72=0,"",IF(VLOOKUP(B72,Entries!A$2:F$700,6,FALSE)=0,"",(VLOOKUP(B72,Entries!A$2:F$700,6,FALSE))))</f>
        <v>45</v>
      </c>
      <c r="N72" s="1" t="str">
        <f>IF(B72=0,"",IF(VLOOKUP(B72,Entries!A$2:G$700,7,FALSE)=0,"",(VLOOKUP(B72,Entries!A$2:G$700,7,FALSE))))</f>
        <v/>
      </c>
      <c r="O72" s="9" t="str">
        <f t="shared" si="6"/>
        <v>21:57</v>
      </c>
      <c r="P72" s="2" t="str">
        <f>IF(COUNTIF(B$1:B71,B72)&gt;0,"ERROR - duplicate",IF(ISNA(F72),"ERROR - unknown",""))</f>
        <v/>
      </c>
    </row>
    <row r="73" spans="1:16" x14ac:dyDescent="0.25">
      <c r="A73" s="1">
        <f t="shared" si="7"/>
        <v>72</v>
      </c>
      <c r="B73" s="12">
        <v>874</v>
      </c>
      <c r="C73" s="4"/>
      <c r="D73" s="6">
        <v>21</v>
      </c>
      <c r="E73" s="6">
        <v>57</v>
      </c>
      <c r="F73" s="10" t="str">
        <f>IF(B73=0,"",VLOOKUP(B73,Entries!A$2:F$700,2,FALSE))</f>
        <v>Elizabeth</v>
      </c>
      <c r="G73" s="11" t="str">
        <f>IF(B73=0,"",VLOOKUP(B73,Entries!A$2:F$700,3,FALSE))</f>
        <v>Vickerman</v>
      </c>
      <c r="H73" s="1" t="str">
        <f>IF(B73=0,"",IF(VLOOKUP(B73,Entries!A$2:F$700,4,FALSE)=0,"",(VLOOKUP(B73,Entries!A$2:F$700,4,FALSE))))</f>
        <v/>
      </c>
      <c r="I73" s="1" t="str">
        <f>IF(B73=0,"",IF(VLOOKUP(B73,Entries!A$2:F$700,5,FALSE)=0,"",(VLOOKUP(B73,Entries!A$2:F$700,5,FALSE))))</f>
        <v>L</v>
      </c>
      <c r="J73" s="1">
        <f>IF(B73=0,"",IF(ISNA(I73),"",IF(I73="L",K73,IF(I73="R",#REF!,L73))))</f>
        <v>27</v>
      </c>
      <c r="K73" s="1">
        <f t="shared" si="4"/>
        <v>27</v>
      </c>
      <c r="L73" s="1">
        <f t="shared" si="5"/>
        <v>45</v>
      </c>
      <c r="M73" s="1">
        <f>IF(B73=0,"",IF(VLOOKUP(B73,Entries!A$2:F$700,6,FALSE)=0,"",(VLOOKUP(B73,Entries!A$2:F$700,6,FALSE))))</f>
        <v>7</v>
      </c>
      <c r="N73" s="1" t="str">
        <f>IF(B73=0,"",IF(VLOOKUP(B73,Entries!A$2:G$700,7,FALSE)=0,"",(VLOOKUP(B73,Entries!A$2:G$700,7,FALSE))))</f>
        <v/>
      </c>
      <c r="O73" s="9" t="str">
        <f t="shared" si="6"/>
        <v>21:57</v>
      </c>
      <c r="P73" s="2" t="str">
        <f>IF(COUNTIF(B$1:B72,B73)&gt;0,"ERROR - duplicate",IF(ISNA(F73),"ERROR - unknown",""))</f>
        <v/>
      </c>
    </row>
    <row r="74" spans="1:16" x14ac:dyDescent="0.25">
      <c r="A74" s="1">
        <f t="shared" si="7"/>
        <v>73</v>
      </c>
      <c r="B74" s="12">
        <v>846</v>
      </c>
      <c r="C74" s="4"/>
      <c r="D74" s="6">
        <v>22</v>
      </c>
      <c r="E74" s="6">
        <v>4</v>
      </c>
      <c r="F74" s="10" t="str">
        <f>IF(B74=0,"",VLOOKUP(B74,Entries!A$2:F$700,2,FALSE))</f>
        <v>Mara</v>
      </c>
      <c r="G74" s="11" t="str">
        <f>IF(B74=0,"",VLOOKUP(B74,Entries!A$2:F$700,3,FALSE))</f>
        <v>Cope</v>
      </c>
      <c r="H74" s="1" t="str">
        <f>IF(B74=0,"",IF(VLOOKUP(B74,Entries!A$2:F$700,4,FALSE)=0,"",(VLOOKUP(B74,Entries!A$2:F$700,4,FALSE))))</f>
        <v/>
      </c>
      <c r="I74" s="1" t="str">
        <f>IF(B74=0,"",IF(VLOOKUP(B74,Entries!A$2:F$700,5,FALSE)=0,"",(VLOOKUP(B74,Entries!A$2:F$700,5,FALSE))))</f>
        <v>L</v>
      </c>
      <c r="J74" s="1">
        <f>IF(B74=0,"",IF(ISNA(I74),"",IF(I74="L",K74,IF(I74="R",#REF!,L74))))</f>
        <v>28</v>
      </c>
      <c r="K74" s="1">
        <f t="shared" si="4"/>
        <v>28</v>
      </c>
      <c r="L74" s="1">
        <f t="shared" si="5"/>
        <v>45</v>
      </c>
      <c r="M74" s="1">
        <f>IF(B74=0,"",IF(VLOOKUP(B74,Entries!A$2:F$700,6,FALSE)=0,"",(VLOOKUP(B74,Entries!A$2:F$700,6,FALSE))))</f>
        <v>42</v>
      </c>
      <c r="N74" s="1" t="str">
        <f>IF(B74=0,"",IF(VLOOKUP(B74,Entries!A$2:G$700,7,FALSE)=0,"",(VLOOKUP(B74,Entries!A$2:G$700,7,FALSE))))</f>
        <v/>
      </c>
      <c r="O74" s="9" t="str">
        <f t="shared" si="6"/>
        <v>22:04</v>
      </c>
      <c r="P74" s="2" t="str">
        <f>IF(COUNTIF(B$1:B73,B74)&gt;0,"ERROR - duplicate",IF(ISNA(F74),"ERROR - unknown",""))</f>
        <v/>
      </c>
    </row>
    <row r="75" spans="1:16" x14ac:dyDescent="0.25">
      <c r="A75" s="1">
        <f t="shared" si="7"/>
        <v>74</v>
      </c>
      <c r="B75" s="12">
        <v>914</v>
      </c>
      <c r="C75" s="4"/>
      <c r="D75" s="6">
        <v>22</v>
      </c>
      <c r="E75" s="6">
        <v>11</v>
      </c>
      <c r="F75" s="10" t="str">
        <f>IF(B75=0,"",VLOOKUP(B75,Entries!A$2:F$700,2,FALSE))</f>
        <v>Peter</v>
      </c>
      <c r="G75" s="11" t="str">
        <f>IF(B75=0,"",VLOOKUP(B75,Entries!A$2:F$700,3,FALSE))</f>
        <v>Chell</v>
      </c>
      <c r="H75" s="1" t="str">
        <f>IF(B75=0,"",IF(VLOOKUP(B75,Entries!A$2:F$700,4,FALSE)=0,"",(VLOOKUP(B75,Entries!A$2:F$700,4,FALSE))))</f>
        <v/>
      </c>
      <c r="I75" s="1" t="str">
        <f>IF(B75=0,"",IF(VLOOKUP(B75,Entries!A$2:F$700,5,FALSE)=0,"",(VLOOKUP(B75,Entries!A$2:F$700,5,FALSE))))</f>
        <v/>
      </c>
      <c r="J75" s="1">
        <f>IF(B75=0,"",IF(ISNA(I75),"",IF(I75="L",K75,IF(I75="R",#REF!,L75))))</f>
        <v>46</v>
      </c>
      <c r="K75" s="1">
        <f t="shared" ref="K75:K139" si="8">IF(B75=0,K74,IF(ISNA(I75),K74,IF(I75="L",K74+1,K74)))</f>
        <v>28</v>
      </c>
      <c r="L75" s="1">
        <f t="shared" si="5"/>
        <v>46</v>
      </c>
      <c r="M75" s="1">
        <f>IF(B75=0,"",IF(VLOOKUP(B75,Entries!A$2:F$700,6,FALSE)=0,"",(VLOOKUP(B75,Entries!A$2:F$700,6,FALSE))))</f>
        <v>50</v>
      </c>
      <c r="N75" s="1" t="str">
        <f>IF(B75=0,"",IF(VLOOKUP(B75,Entries!A$2:G$700,7,FALSE)=0,"",(VLOOKUP(B75,Entries!A$2:G$700,7,FALSE))))</f>
        <v/>
      </c>
      <c r="O75" s="9" t="str">
        <f t="shared" si="6"/>
        <v>22:11</v>
      </c>
      <c r="P75" s="2" t="str">
        <f>IF(COUNTIF(B$1:B74,B75)&gt;0,"ERROR - duplicate",IF(ISNA(F75),"ERROR - unknown",""))</f>
        <v/>
      </c>
    </row>
    <row r="76" spans="1:16" x14ac:dyDescent="0.25">
      <c r="A76" s="1">
        <f t="shared" si="7"/>
        <v>75</v>
      </c>
      <c r="B76" s="12">
        <v>858</v>
      </c>
      <c r="C76" s="4"/>
      <c r="D76" s="6">
        <v>22</v>
      </c>
      <c r="E76" s="6">
        <v>37</v>
      </c>
      <c r="F76" s="10" t="str">
        <f>IF(B76=0,"",VLOOKUP(B76,Entries!A$2:F$700,2,FALSE))</f>
        <v>Lucy</v>
      </c>
      <c r="G76" s="11" t="str">
        <f>IF(B76=0,"",VLOOKUP(B76,Entries!A$2:F$700,3,FALSE))</f>
        <v>Darling</v>
      </c>
      <c r="H76" s="1" t="str">
        <f>IF(B76=0,"",IF(VLOOKUP(B76,Entries!A$2:F$700,4,FALSE)=0,"",(VLOOKUP(B76,Entries!A$2:F$700,4,FALSE))))</f>
        <v/>
      </c>
      <c r="I76" s="1" t="str">
        <f>IF(B76=0,"",IF(VLOOKUP(B76,Entries!A$2:F$700,5,FALSE)=0,"",(VLOOKUP(B76,Entries!A$2:F$700,5,FALSE))))</f>
        <v>L</v>
      </c>
      <c r="J76" s="1">
        <f>IF(B76=0,"",IF(ISNA(I76),"",IF(I76="L",K76,IF(I76="R",#REF!,L76))))</f>
        <v>29</v>
      </c>
      <c r="K76" s="1">
        <f t="shared" si="8"/>
        <v>29</v>
      </c>
      <c r="L76" s="1">
        <f t="shared" si="5"/>
        <v>46</v>
      </c>
      <c r="M76" s="1">
        <f>IF(B76=0,"",IF(VLOOKUP(B76,Entries!A$2:F$700,6,FALSE)=0,"",(VLOOKUP(B76,Entries!A$2:F$700,6,FALSE))))</f>
        <v>25</v>
      </c>
      <c r="N76" s="1" t="str">
        <f>IF(B76=0,"",IF(VLOOKUP(B76,Entries!A$2:G$700,7,FALSE)=0,"",(VLOOKUP(B76,Entries!A$2:G$700,7,FALSE))))</f>
        <v/>
      </c>
      <c r="O76" s="9" t="str">
        <f t="shared" si="6"/>
        <v>22:37</v>
      </c>
      <c r="P76" s="2" t="str">
        <f>IF(COUNTIF(B$1:B75,B76)&gt;0,"ERROR - duplicate",IF(ISNA(F76),"ERROR - unknown",""))</f>
        <v/>
      </c>
    </row>
    <row r="77" spans="1:16" x14ac:dyDescent="0.25">
      <c r="A77" s="1">
        <f t="shared" si="7"/>
        <v>76</v>
      </c>
      <c r="B77" s="12">
        <v>907</v>
      </c>
      <c r="C77" s="4"/>
      <c r="D77" s="6">
        <v>22</v>
      </c>
      <c r="E77" s="6">
        <v>41</v>
      </c>
      <c r="F77" s="10" t="str">
        <f>IF(B77=0,"",VLOOKUP(B77,Entries!A$2:F$700,2,FALSE))</f>
        <v>Joshua</v>
      </c>
      <c r="G77" s="11" t="str">
        <f>IF(B77=0,"",VLOOKUP(B77,Entries!A$2:F$700,3,FALSE))</f>
        <v>Eames</v>
      </c>
      <c r="H77" s="1" t="str">
        <f>IF(B77=0,"",IF(VLOOKUP(B77,Entries!A$2:F$700,4,FALSE)=0,"",(VLOOKUP(B77,Entries!A$2:F$700,4,FALSE))))</f>
        <v/>
      </c>
      <c r="I77" s="1" t="str">
        <f>IF(B77=0,"",IF(VLOOKUP(B77,Entries!A$2:F$700,5,FALSE)=0,"",(VLOOKUP(B77,Entries!A$2:F$700,5,FALSE))))</f>
        <v/>
      </c>
      <c r="J77" s="1">
        <f>IF(B77=0,"",IF(ISNA(I77),"",IF(I77="L",K77,IF(I77="R",#REF!,L77))))</f>
        <v>47</v>
      </c>
      <c r="K77" s="1">
        <f t="shared" si="8"/>
        <v>29</v>
      </c>
      <c r="L77" s="1">
        <f t="shared" si="5"/>
        <v>47</v>
      </c>
      <c r="M77" s="1">
        <f>IF(B77=0,"",IF(VLOOKUP(B77,Entries!A$2:F$700,6,FALSE)=0,"",(VLOOKUP(B77,Entries!A$2:F$700,6,FALSE))))</f>
        <v>7</v>
      </c>
      <c r="N77" s="1" t="str">
        <f>IF(B77=0,"",IF(VLOOKUP(B77,Entries!A$2:G$700,7,FALSE)=0,"",(VLOOKUP(B77,Entries!A$2:G$700,7,FALSE))))</f>
        <v/>
      </c>
      <c r="O77" s="9" t="str">
        <f t="shared" si="6"/>
        <v>22:41</v>
      </c>
      <c r="P77" s="2" t="str">
        <f>IF(COUNTIF(B$1:B76,B77)&gt;0,"ERROR - duplicate",IF(ISNA(F77),"ERROR - unknown",""))</f>
        <v/>
      </c>
    </row>
    <row r="78" spans="1:16" x14ac:dyDescent="0.25">
      <c r="A78" s="1">
        <f t="shared" si="7"/>
        <v>77</v>
      </c>
      <c r="B78" s="12">
        <v>826</v>
      </c>
      <c r="C78" s="4"/>
      <c r="D78" s="6">
        <v>22</v>
      </c>
      <c r="E78" s="6">
        <v>42</v>
      </c>
      <c r="F78" s="10" t="str">
        <f>IF(B78=0,"",VLOOKUP(B78,Entries!A$2:F$700,2,FALSE))</f>
        <v>Heidi</v>
      </c>
      <c r="G78" s="11" t="str">
        <f>IF(B78=0,"",VLOOKUP(B78,Entries!A$2:F$700,3,FALSE))</f>
        <v>Bettany-Simmons</v>
      </c>
      <c r="H78" s="1" t="str">
        <f>IF(B78=0,"",IF(VLOOKUP(B78,Entries!A$2:F$700,4,FALSE)=0,"",(VLOOKUP(B78,Entries!A$2:F$700,4,FALSE))))</f>
        <v/>
      </c>
      <c r="I78" s="1" t="str">
        <f>IF(B78=0,"",IF(VLOOKUP(B78,Entries!A$2:F$700,5,FALSE)=0,"",(VLOOKUP(B78,Entries!A$2:F$700,5,FALSE))))</f>
        <v>L</v>
      </c>
      <c r="J78" s="1">
        <f>IF(B78=0,"",IF(ISNA(I78),"",IF(I78="L",K78,IF(I78="R",#REF!,L78))))</f>
        <v>30</v>
      </c>
      <c r="K78" s="1">
        <f t="shared" si="8"/>
        <v>30</v>
      </c>
      <c r="L78" s="1">
        <f t="shared" si="5"/>
        <v>47</v>
      </c>
      <c r="M78" s="1">
        <f>IF(B78=0,"",IF(VLOOKUP(B78,Entries!A$2:F$700,6,FALSE)=0,"",(VLOOKUP(B78,Entries!A$2:F$700,6,FALSE))))</f>
        <v>6</v>
      </c>
      <c r="N78" s="1" t="str">
        <f>IF(B78=0,"",IF(VLOOKUP(B78,Entries!A$2:G$700,7,FALSE)=0,"",(VLOOKUP(B78,Entries!A$2:G$700,7,FALSE))))</f>
        <v/>
      </c>
      <c r="O78" s="9" t="str">
        <f t="shared" si="6"/>
        <v>22:42</v>
      </c>
      <c r="P78" s="2" t="str">
        <f>IF(COUNTIF(B$1:B77,B78)&gt;0,"ERROR - duplicate",IF(ISNA(F78),"ERROR - unknown",""))</f>
        <v/>
      </c>
    </row>
    <row r="79" spans="1:16" x14ac:dyDescent="0.25">
      <c r="A79" s="1">
        <f t="shared" si="7"/>
        <v>78</v>
      </c>
      <c r="B79" s="12">
        <v>827</v>
      </c>
      <c r="C79" s="4"/>
      <c r="D79" s="6">
        <v>23</v>
      </c>
      <c r="E79" s="6">
        <v>2</v>
      </c>
      <c r="F79" s="10" t="str">
        <f>IF(B79=0,"",VLOOKUP(B79,Entries!A$2:F$700,2,FALSE))</f>
        <v>Tim</v>
      </c>
      <c r="G79" s="11" t="str">
        <f>IF(B79=0,"",VLOOKUP(B79,Entries!A$2:F$700,3,FALSE))</f>
        <v>Bettany-Simmons</v>
      </c>
      <c r="H79" s="1" t="str">
        <f>IF(B79=0,"",IF(VLOOKUP(B79,Entries!A$2:F$700,4,FALSE)=0,"",(VLOOKUP(B79,Entries!A$2:F$700,4,FALSE))))</f>
        <v/>
      </c>
      <c r="I79" s="1" t="str">
        <f>IF(B79=0,"",IF(VLOOKUP(B79,Entries!A$2:F$700,5,FALSE)=0,"",(VLOOKUP(B79,Entries!A$2:F$700,5,FALSE))))</f>
        <v/>
      </c>
      <c r="J79" s="1">
        <f>IF(B79=0,"",IF(ISNA(I79),"",IF(I79="L",K79,IF(I79="R",#REF!,L79))))</f>
        <v>48</v>
      </c>
      <c r="K79" s="1">
        <f t="shared" si="8"/>
        <v>30</v>
      </c>
      <c r="L79" s="1">
        <f t="shared" si="5"/>
        <v>48</v>
      </c>
      <c r="M79" s="1">
        <f>IF(B79=0,"",IF(VLOOKUP(B79,Entries!A$2:F$700,6,FALSE)=0,"",(VLOOKUP(B79,Entries!A$2:F$700,6,FALSE))))</f>
        <v>37</v>
      </c>
      <c r="N79" s="1" t="str">
        <f>IF(B79=0,"",IF(VLOOKUP(B79,Entries!A$2:G$700,7,FALSE)=0,"",(VLOOKUP(B79,Entries!A$2:G$700,7,FALSE))))</f>
        <v/>
      </c>
      <c r="O79" s="9" t="str">
        <f t="shared" si="6"/>
        <v>23:02</v>
      </c>
      <c r="P79" s="2" t="str">
        <f>IF(COUNTIF(B$1:B78,B79)&gt;0,"ERROR - duplicate",IF(ISNA(F79),"ERROR - unknown",""))</f>
        <v/>
      </c>
    </row>
    <row r="80" spans="1:16" x14ac:dyDescent="0.25">
      <c r="A80" s="1">
        <f t="shared" si="7"/>
        <v>79</v>
      </c>
      <c r="B80" s="12">
        <v>891</v>
      </c>
      <c r="C80" s="4"/>
      <c r="D80" s="6">
        <v>23</v>
      </c>
      <c r="E80" s="6">
        <v>3</v>
      </c>
      <c r="F80" s="10" t="str">
        <f>IF(B80=0,"",VLOOKUP(B80,Entries!A$2:F$700,2,FALSE))</f>
        <v>Lydia</v>
      </c>
      <c r="G80" s="11" t="str">
        <f>IF(B80=0,"",VLOOKUP(B80,Entries!A$2:F$700,3,FALSE))</f>
        <v>Sharrock</v>
      </c>
      <c r="H80" s="1" t="str">
        <f>IF(B80=0,"",IF(VLOOKUP(B80,Entries!A$2:F$700,4,FALSE)=0,"",(VLOOKUP(B80,Entries!A$2:F$700,4,FALSE))))</f>
        <v/>
      </c>
      <c r="I80" s="1" t="str">
        <f>IF(B80=0,"",IF(VLOOKUP(B80,Entries!A$2:F$700,5,FALSE)=0,"",(VLOOKUP(B80,Entries!A$2:F$700,5,FALSE))))</f>
        <v>L</v>
      </c>
      <c r="J80" s="1">
        <f>IF(B80=0,"",IF(ISNA(I80),"",IF(I80="L",K80,IF(I80="R",#REF!,L80))))</f>
        <v>31</v>
      </c>
      <c r="K80" s="1">
        <f t="shared" si="8"/>
        <v>31</v>
      </c>
      <c r="L80" s="1">
        <f t="shared" si="5"/>
        <v>48</v>
      </c>
      <c r="M80" s="1">
        <f>IF(B80=0,"",IF(VLOOKUP(B80,Entries!A$2:F$700,6,FALSE)=0,"",(VLOOKUP(B80,Entries!A$2:F$700,6,FALSE))))</f>
        <v>6</v>
      </c>
      <c r="N80" s="1" t="str">
        <f>IF(B80=0,"",IF(VLOOKUP(B80,Entries!A$2:G$700,7,FALSE)=0,"",(VLOOKUP(B80,Entries!A$2:G$700,7,FALSE))))</f>
        <v/>
      </c>
      <c r="O80" s="9" t="str">
        <f t="shared" si="6"/>
        <v>23:03</v>
      </c>
      <c r="P80" s="2" t="str">
        <f>IF(COUNTIF(B$1:B79,B80)&gt;0,"ERROR - duplicate",IF(ISNA(F80),"ERROR - unknown",""))</f>
        <v/>
      </c>
    </row>
    <row r="81" spans="1:16" x14ac:dyDescent="0.25">
      <c r="A81" s="1">
        <f t="shared" si="7"/>
        <v>80</v>
      </c>
      <c r="B81" s="12">
        <v>834</v>
      </c>
      <c r="C81" s="4"/>
      <c r="D81" s="6">
        <v>23</v>
      </c>
      <c r="E81" s="6">
        <v>11</v>
      </c>
      <c r="F81" s="10" t="str">
        <f>IF(B81=0,"",VLOOKUP(B81,Entries!A$2:F$700,2,FALSE))</f>
        <v>Cheryl</v>
      </c>
      <c r="G81" s="11" t="str">
        <f>IF(B81=0,"",VLOOKUP(B81,Entries!A$2:F$700,3,FALSE))</f>
        <v>Young</v>
      </c>
      <c r="H81" s="1" t="str">
        <f>IF(B81=0,"",IF(VLOOKUP(B81,Entries!A$2:F$700,4,FALSE)=0,"",(VLOOKUP(B81,Entries!A$2:F$700,4,FALSE))))</f>
        <v>Unattached</v>
      </c>
      <c r="I81" s="1" t="str">
        <f>IF(B81=0,"",IF(VLOOKUP(B81,Entries!A$2:F$700,5,FALSE)=0,"",(VLOOKUP(B81,Entries!A$2:F$700,5,FALSE))))</f>
        <v>L</v>
      </c>
      <c r="J81" s="1">
        <f>IF(B81=0,"",IF(ISNA(I81),"",IF(I81="L",K81,IF(I81="R",#REF!,L81))))</f>
        <v>32</v>
      </c>
      <c r="K81" s="1">
        <f t="shared" si="8"/>
        <v>32</v>
      </c>
      <c r="L81" s="1">
        <f t="shared" si="5"/>
        <v>48</v>
      </c>
      <c r="M81" s="1">
        <f>IF(B81=0,"",IF(VLOOKUP(B81,Entries!A$2:F$700,6,FALSE)=0,"",(VLOOKUP(B81,Entries!A$2:F$700,6,FALSE))))</f>
        <v>37</v>
      </c>
      <c r="N81" s="1" t="str">
        <f>IF(B81=0,"",IF(VLOOKUP(B81,Entries!A$2:G$700,7,FALSE)=0,"",(VLOOKUP(B81,Entries!A$2:G$700,7,FALSE))))</f>
        <v/>
      </c>
      <c r="O81" s="9" t="str">
        <f t="shared" si="6"/>
        <v>23:11</v>
      </c>
      <c r="P81" s="2" t="str">
        <f>IF(COUNTIF(B$1:B80,B81)&gt;0,"ERROR - duplicate",IF(ISNA(F81),"ERROR - unknown",""))</f>
        <v/>
      </c>
    </row>
    <row r="82" spans="1:16" x14ac:dyDescent="0.25">
      <c r="A82" s="1">
        <f t="shared" si="7"/>
        <v>81</v>
      </c>
      <c r="B82" s="12">
        <v>835</v>
      </c>
      <c r="C82" s="4"/>
      <c r="D82" s="6">
        <v>23</v>
      </c>
      <c r="E82" s="6">
        <v>13</v>
      </c>
      <c r="F82" s="10" t="str">
        <f>IF(B82=0,"",VLOOKUP(B82,Entries!A$2:F$700,2,FALSE))</f>
        <v>Poppy</v>
      </c>
      <c r="G82" s="11" t="str">
        <f>IF(B82=0,"",VLOOKUP(B82,Entries!A$2:F$700,3,FALSE))</f>
        <v>Young</v>
      </c>
      <c r="H82" s="1" t="str">
        <f>IF(B82=0,"",IF(VLOOKUP(B82,Entries!A$2:F$700,4,FALSE)=0,"",(VLOOKUP(B82,Entries!A$2:F$700,4,FALSE))))</f>
        <v>Unattached</v>
      </c>
      <c r="I82" s="1" t="str">
        <f>IF(B82=0,"",IF(VLOOKUP(B82,Entries!A$2:F$700,5,FALSE)=0,"",(VLOOKUP(B82,Entries!A$2:F$700,5,FALSE))))</f>
        <v>L</v>
      </c>
      <c r="J82" s="1">
        <f>IF(B82=0,"",IF(ISNA(I82),"",IF(I82="L",K82,IF(I82="R",#REF!,L82))))</f>
        <v>33</v>
      </c>
      <c r="K82" s="1">
        <f t="shared" si="8"/>
        <v>33</v>
      </c>
      <c r="L82" s="1">
        <f t="shared" si="5"/>
        <v>48</v>
      </c>
      <c r="M82" s="1">
        <f>IF(B82=0,"",IF(VLOOKUP(B82,Entries!A$2:F$700,6,FALSE)=0,"",(VLOOKUP(B82,Entries!A$2:F$700,6,FALSE))))</f>
        <v>12</v>
      </c>
      <c r="N82" s="1" t="str">
        <f>IF(B82=0,"",IF(VLOOKUP(B82,Entries!A$2:G$700,7,FALSE)=0,"",(VLOOKUP(B82,Entries!A$2:G$700,7,FALSE))))</f>
        <v/>
      </c>
      <c r="O82" s="9" t="str">
        <f t="shared" si="6"/>
        <v>23:13</v>
      </c>
      <c r="P82" s="2" t="str">
        <f>IF(COUNTIF(B$1:B81,B82)&gt;0,"ERROR - duplicate",IF(ISNA(F82),"ERROR - unknown",""))</f>
        <v/>
      </c>
    </row>
    <row r="83" spans="1:16" x14ac:dyDescent="0.25">
      <c r="A83" s="1">
        <f t="shared" si="7"/>
        <v>82</v>
      </c>
      <c r="B83" s="12">
        <v>909</v>
      </c>
      <c r="C83" s="4"/>
      <c r="D83" s="6">
        <v>23</v>
      </c>
      <c r="E83" s="6">
        <v>15</v>
      </c>
      <c r="F83" s="10" t="str">
        <f>IF(B83=0,"",VLOOKUP(B83,Entries!A$2:F$700,2,FALSE))</f>
        <v>Brian</v>
      </c>
      <c r="G83" s="11" t="str">
        <f>IF(B83=0,"",VLOOKUP(B83,Entries!A$2:F$700,3,FALSE))</f>
        <v>Pearson</v>
      </c>
      <c r="O83" s="9" t="str">
        <f t="shared" si="6"/>
        <v>23:15</v>
      </c>
      <c r="P83" s="2"/>
    </row>
    <row r="84" spans="1:16" x14ac:dyDescent="0.25">
      <c r="A84" s="1">
        <f t="shared" si="7"/>
        <v>83</v>
      </c>
      <c r="B84" s="12">
        <v>870</v>
      </c>
      <c r="C84" s="4"/>
      <c r="D84" s="6">
        <v>23</v>
      </c>
      <c r="E84" s="6">
        <v>48</v>
      </c>
      <c r="F84" s="10" t="str">
        <f>IF(B84=0,"",VLOOKUP(B84,Entries!A$2:F$700,2,FALSE))</f>
        <v>Joanne</v>
      </c>
      <c r="G84" s="11" t="str">
        <f>IF(B84=0,"",VLOOKUP(B84,Entries!A$2:F$700,3,FALSE))</f>
        <v>Clark</v>
      </c>
      <c r="H84" s="1" t="str">
        <f>IF(B84=0,"",IF(VLOOKUP(B84,Entries!A$2:F$700,4,FALSE)=0,"",(VLOOKUP(B84,Entries!A$2:F$700,4,FALSE))))</f>
        <v/>
      </c>
      <c r="I84" s="1" t="str">
        <f>IF(B84=0,"",IF(VLOOKUP(B84,Entries!A$2:F$700,5,FALSE)=0,"",(VLOOKUP(B84,Entries!A$2:F$700,5,FALSE))))</f>
        <v>L</v>
      </c>
      <c r="J84" s="1">
        <f>IF(B84=0,"",IF(ISNA(I84),"",IF(I84="L",K84,IF(I84="R",#REF!,L84))))</f>
        <v>34</v>
      </c>
      <c r="K84" s="1">
        <f>IF(B84=0,K82,IF(ISNA(I84),K82,IF(I84="L",K82+1,K82)))</f>
        <v>34</v>
      </c>
      <c r="L84" s="1">
        <f>IF(B84=0,L82,IF(ISNA(I84),L82,IF(I84="",L82+1,L82)))</f>
        <v>48</v>
      </c>
      <c r="M84" s="1" t="str">
        <f>IF(B84=0,"",IF(VLOOKUP(B84,Entries!A$2:F$700,6,FALSE)=0,"",(VLOOKUP(B84,Entries!A$2:F$700,6,FALSE))))</f>
        <v/>
      </c>
      <c r="N84" s="1" t="str">
        <f>IF(B84=0,"",IF(VLOOKUP(B84,Entries!A$2:G$700,7,FALSE)=0,"",(VLOOKUP(B84,Entries!A$2:G$700,7,FALSE))))</f>
        <v/>
      </c>
      <c r="O84" s="9" t="str">
        <f t="shared" si="6"/>
        <v>23:48</v>
      </c>
      <c r="P84" s="2" t="str">
        <f>IF(COUNTIF(B$1:B82,B84)&gt;0,"ERROR - duplicate",IF(ISNA(F84),"ERROR - unknown",""))</f>
        <v/>
      </c>
    </row>
    <row r="85" spans="1:16" x14ac:dyDescent="0.25">
      <c r="A85" s="1">
        <f t="shared" si="7"/>
        <v>84</v>
      </c>
      <c r="B85" s="12">
        <v>921</v>
      </c>
      <c r="C85" s="4"/>
      <c r="D85" s="6">
        <v>24</v>
      </c>
      <c r="E85" s="6">
        <v>38</v>
      </c>
      <c r="F85" s="10" t="str">
        <f>IF(B85=0,"",VLOOKUP(B85,Entries!A$2:F$700,2,FALSE))</f>
        <v>Ellie</v>
      </c>
      <c r="G85" s="11" t="str">
        <f>IF(B85=0,"",VLOOKUP(B85,Entries!A$2:F$700,3,FALSE))</f>
        <v>Milward</v>
      </c>
      <c r="H85" s="1" t="str">
        <f>IF(B85=0,"",IF(VLOOKUP(B85,Entries!A$2:F$700,4,FALSE)=0,"",(VLOOKUP(B85,Entries!A$2:F$700,4,FALSE))))</f>
        <v/>
      </c>
      <c r="I85" s="1" t="str">
        <f>IF(B85=0,"",IF(VLOOKUP(B85,Entries!A$2:F$700,5,FALSE)=0,"",(VLOOKUP(B85,Entries!A$2:F$700,5,FALSE))))</f>
        <v>L</v>
      </c>
      <c r="J85" s="1">
        <f>IF(B85=0,"",IF(ISNA(I85),"",IF(I85="L",K85,IF(I85="R",#REF!,L85))))</f>
        <v>35</v>
      </c>
      <c r="K85" s="1">
        <f t="shared" si="8"/>
        <v>35</v>
      </c>
      <c r="L85" s="1">
        <f t="shared" si="5"/>
        <v>48</v>
      </c>
      <c r="M85" s="1">
        <f>IF(B85=0,"",IF(VLOOKUP(B85,Entries!A$2:F$700,6,FALSE)=0,"",(VLOOKUP(B85,Entries!A$2:F$700,6,FALSE))))</f>
        <v>6</v>
      </c>
      <c r="N85" s="1" t="str">
        <f>IF(B85=0,"",IF(VLOOKUP(B85,Entries!A$2:G$700,7,FALSE)=0,"",(VLOOKUP(B85,Entries!A$2:G$700,7,FALSE))))</f>
        <v/>
      </c>
      <c r="O85" s="9" t="str">
        <f t="shared" si="6"/>
        <v>24:38</v>
      </c>
      <c r="P85" s="2" t="str">
        <f>IF(COUNTIF(B$1:B84,B85)&gt;0,"ERROR - duplicate",IF(ISNA(F85),"ERROR - unknown",""))</f>
        <v/>
      </c>
    </row>
    <row r="86" spans="1:16" x14ac:dyDescent="0.25">
      <c r="A86" s="1">
        <f t="shared" si="7"/>
        <v>85</v>
      </c>
      <c r="B86" s="12">
        <v>922</v>
      </c>
      <c r="C86" s="4"/>
      <c r="D86" s="6">
        <v>24</v>
      </c>
      <c r="E86" s="6">
        <v>38</v>
      </c>
      <c r="F86" s="10" t="str">
        <f>IF(B86=0,"",VLOOKUP(B86,Entries!A$2:F$700,2,FALSE))</f>
        <v>Ella</v>
      </c>
      <c r="G86" s="11" t="str">
        <f>IF(B86=0,"",VLOOKUP(B86,Entries!A$2:F$700,3,FALSE))</f>
        <v>Jones</v>
      </c>
      <c r="H86" s="1" t="str">
        <f>IF(B86=0,"",IF(VLOOKUP(B86,Entries!A$2:F$700,4,FALSE)=0,"",(VLOOKUP(B86,Entries!A$2:F$700,4,FALSE))))</f>
        <v/>
      </c>
      <c r="I86" s="1" t="str">
        <f>IF(B86=0,"",IF(VLOOKUP(B86,Entries!A$2:F$700,5,FALSE)=0,"",(VLOOKUP(B86,Entries!A$2:F$700,5,FALSE))))</f>
        <v>L</v>
      </c>
      <c r="J86" s="1">
        <f>IF(B86=0,"",IF(ISNA(I86),"",IF(I86="L",K86,IF(I86="R",#REF!,L86))))</f>
        <v>36</v>
      </c>
      <c r="K86" s="1">
        <f t="shared" si="8"/>
        <v>36</v>
      </c>
      <c r="L86" s="1">
        <f t="shared" si="5"/>
        <v>48</v>
      </c>
      <c r="M86" s="1">
        <f>IF(B86=0,"",IF(VLOOKUP(B86,Entries!A$2:F$700,6,FALSE)=0,"",(VLOOKUP(B86,Entries!A$2:F$700,6,FALSE))))</f>
        <v>10</v>
      </c>
      <c r="N86" s="1" t="str">
        <f>IF(B86=0,"",IF(VLOOKUP(B86,Entries!A$2:G$700,7,FALSE)=0,"",(VLOOKUP(B86,Entries!A$2:G$700,7,FALSE))))</f>
        <v/>
      </c>
      <c r="O86" s="9" t="str">
        <f t="shared" si="6"/>
        <v>24:38</v>
      </c>
      <c r="P86" s="2" t="str">
        <f>IF(COUNTIF(B$1:B85,B86)&gt;0,"ERROR - duplicate",IF(ISNA(F86),"ERROR - unknown",""))</f>
        <v/>
      </c>
    </row>
    <row r="87" spans="1:16" x14ac:dyDescent="0.25">
      <c r="A87" s="1">
        <f t="shared" si="7"/>
        <v>86</v>
      </c>
      <c r="B87" s="12">
        <v>924</v>
      </c>
      <c r="C87" s="4"/>
      <c r="D87" s="6">
        <v>25</v>
      </c>
      <c r="E87" s="6">
        <v>14</v>
      </c>
      <c r="F87" s="10" t="str">
        <f>IF(B87=0,"",VLOOKUP(B87,Entries!A$2:F$700,2,FALSE))</f>
        <v>Evie</v>
      </c>
      <c r="G87" s="11" t="str">
        <f>IF(B87=0,"",VLOOKUP(B87,Entries!A$2:F$700,3,FALSE))</f>
        <v>Lockett</v>
      </c>
      <c r="H87" s="1" t="str">
        <f>IF(B87=0,"",IF(VLOOKUP(B87,Entries!A$2:F$700,4,FALSE)=0,"",(VLOOKUP(B87,Entries!A$2:F$700,4,FALSE))))</f>
        <v/>
      </c>
      <c r="I87" s="1" t="str">
        <f>IF(B87=0,"",IF(VLOOKUP(B87,Entries!A$2:F$700,5,FALSE)=0,"",(VLOOKUP(B87,Entries!A$2:F$700,5,FALSE))))</f>
        <v>L</v>
      </c>
      <c r="J87" s="1">
        <f>IF(B87=0,"",IF(ISNA(I87),"",IF(I87="L",K87,IF(I87="R",#REF!,L87))))</f>
        <v>37</v>
      </c>
      <c r="K87" s="1">
        <f t="shared" si="8"/>
        <v>37</v>
      </c>
      <c r="L87" s="1">
        <f t="shared" si="5"/>
        <v>48</v>
      </c>
      <c r="M87" s="1">
        <f>IF(B87=0,"",IF(VLOOKUP(B87,Entries!A$2:F$700,6,FALSE)=0,"",(VLOOKUP(B87,Entries!A$2:F$700,6,FALSE))))</f>
        <v>9</v>
      </c>
      <c r="N87" s="1" t="str">
        <f>IF(B87=0,"",IF(VLOOKUP(B87,Entries!A$2:G$700,7,FALSE)=0,"",(VLOOKUP(B87,Entries!A$2:G$700,7,FALSE))))</f>
        <v/>
      </c>
      <c r="O87" s="9" t="str">
        <f t="shared" si="6"/>
        <v>25:14</v>
      </c>
      <c r="P87" s="2" t="str">
        <f>IF(COUNTIF(B$1:B86,B87)&gt;0,"ERROR - duplicate",IF(ISNA(F87),"ERROR - unknown",""))</f>
        <v/>
      </c>
    </row>
    <row r="88" spans="1:16" x14ac:dyDescent="0.25">
      <c r="A88" s="1">
        <f t="shared" si="7"/>
        <v>87</v>
      </c>
      <c r="B88" s="12">
        <v>948</v>
      </c>
      <c r="C88" s="4"/>
      <c r="D88" s="6">
        <v>25</v>
      </c>
      <c r="E88" s="6">
        <v>14</v>
      </c>
      <c r="F88" s="10" t="str">
        <f>IF(B88=0,"",VLOOKUP(B88,Entries!A$2:F$700,2,FALSE))</f>
        <v>Lamorna</v>
      </c>
      <c r="G88" s="11" t="str">
        <f>IF(B88=0,"",VLOOKUP(B88,Entries!A$2:F$700,3,FALSE))</f>
        <v>Barker</v>
      </c>
      <c r="H88" s="1" t="str">
        <f>IF(B88=0,"",IF(VLOOKUP(B88,Entries!A$2:F$700,4,FALSE)=0,"",(VLOOKUP(B88,Entries!A$2:F$700,4,FALSE))))</f>
        <v/>
      </c>
      <c r="I88" s="1" t="str">
        <f>IF(B88=0,"",IF(VLOOKUP(B88,Entries!A$2:F$700,5,FALSE)=0,"",(VLOOKUP(B88,Entries!A$2:F$700,5,FALSE))))</f>
        <v>L</v>
      </c>
      <c r="J88" s="1">
        <f>IF(B88=0,"",IF(ISNA(I88),"",IF(I88="L",K88,IF(I88="R",#REF!,L88))))</f>
        <v>38</v>
      </c>
      <c r="K88" s="1">
        <f t="shared" si="8"/>
        <v>38</v>
      </c>
      <c r="L88" s="1">
        <f t="shared" si="5"/>
        <v>48</v>
      </c>
      <c r="M88" s="1">
        <f>IF(B88=0,"",IF(VLOOKUP(B88,Entries!A$2:F$700,6,FALSE)=0,"",(VLOOKUP(B88,Entries!A$2:F$700,6,FALSE))))</f>
        <v>11</v>
      </c>
      <c r="N88" s="1" t="str">
        <f>IF(B88=0,"",IF(VLOOKUP(B88,Entries!A$2:G$700,7,FALSE)=0,"",(VLOOKUP(B88,Entries!A$2:G$700,7,FALSE))))</f>
        <v/>
      </c>
      <c r="O88" s="9" t="str">
        <f t="shared" si="6"/>
        <v>25:14</v>
      </c>
      <c r="P88" s="2" t="str">
        <f>IF(COUNTIF(B$1:B87,B88)&gt;0,"ERROR - duplicate",IF(ISNA(F88),"ERROR - unknown",""))</f>
        <v/>
      </c>
    </row>
    <row r="89" spans="1:16" x14ac:dyDescent="0.25">
      <c r="A89" s="1">
        <f t="shared" si="7"/>
        <v>88</v>
      </c>
      <c r="B89" s="12">
        <v>947</v>
      </c>
      <c r="C89" s="4"/>
      <c r="D89" s="6">
        <v>25</v>
      </c>
      <c r="E89" s="6">
        <v>35</v>
      </c>
      <c r="F89" s="10" t="str">
        <f>IF(B89=0,"",VLOOKUP(B89,Entries!A$2:F$700,2,FALSE))</f>
        <v>Justin</v>
      </c>
      <c r="G89" s="11" t="str">
        <f>IF(B89=0,"",VLOOKUP(B89,Entries!A$2:F$700,3,FALSE))</f>
        <v>Barker</v>
      </c>
      <c r="H89" s="1" t="str">
        <f>IF(B89=0,"",IF(VLOOKUP(B89,Entries!A$2:F$700,4,FALSE)=0,"",(VLOOKUP(B89,Entries!A$2:F$700,4,FALSE))))</f>
        <v/>
      </c>
      <c r="I89" s="1" t="str">
        <f>IF(B89=0,"",IF(VLOOKUP(B89,Entries!A$2:F$700,5,FALSE)=0,"",(VLOOKUP(B89,Entries!A$2:F$700,5,FALSE))))</f>
        <v/>
      </c>
      <c r="J89" s="1">
        <f>IF(B89=0,"",IF(ISNA(I89),"",IF(I89="L",K89,IF(I89="R",#REF!,L89))))</f>
        <v>49</v>
      </c>
      <c r="K89" s="1">
        <f t="shared" si="8"/>
        <v>38</v>
      </c>
      <c r="L89" s="1">
        <f t="shared" si="5"/>
        <v>49</v>
      </c>
      <c r="M89" s="1">
        <f>IF(B89=0,"",IF(VLOOKUP(B89,Entries!A$2:F$700,6,FALSE)=0,"",(VLOOKUP(B89,Entries!A$2:F$700,6,FALSE))))</f>
        <v>45</v>
      </c>
      <c r="N89" s="1" t="str">
        <f>IF(B89=0,"",IF(VLOOKUP(B89,Entries!A$2:G$700,7,FALSE)=0,"",(VLOOKUP(B89,Entries!A$2:G$700,7,FALSE))))</f>
        <v/>
      </c>
      <c r="O89" s="9" t="str">
        <f t="shared" si="6"/>
        <v>25:35</v>
      </c>
      <c r="P89" s="2" t="str">
        <f>IF(COUNTIF(B$1:B88,B89)&gt;0,"ERROR - duplicate",IF(ISNA(F89),"ERROR - unknown",""))</f>
        <v/>
      </c>
    </row>
    <row r="90" spans="1:16" x14ac:dyDescent="0.25">
      <c r="A90" s="1">
        <f t="shared" si="7"/>
        <v>89</v>
      </c>
      <c r="B90" s="12">
        <v>869</v>
      </c>
      <c r="C90" s="4"/>
      <c r="D90" s="6">
        <v>25</v>
      </c>
      <c r="E90" s="6">
        <v>35</v>
      </c>
      <c r="F90" s="10" t="str">
        <f>IF(B90=0,"",VLOOKUP(B90,Entries!A$2:F$700,2,FALSE))</f>
        <v>Rowan</v>
      </c>
      <c r="G90" s="11" t="str">
        <f>IF(B90=0,"",VLOOKUP(B90,Entries!A$2:F$700,3,FALSE))</f>
        <v>Sharrock</v>
      </c>
      <c r="H90" s="1" t="str">
        <f>IF(B90=0,"",IF(VLOOKUP(B90,Entries!A$2:F$700,4,FALSE)=0,"",(VLOOKUP(B90,Entries!A$2:F$700,4,FALSE))))</f>
        <v/>
      </c>
      <c r="I90" s="1" t="str">
        <f>IF(B90=0,"",IF(VLOOKUP(B90,Entries!A$2:F$700,5,FALSE)=0,"",(VLOOKUP(B90,Entries!A$2:F$700,5,FALSE))))</f>
        <v/>
      </c>
      <c r="J90" s="1">
        <f>IF(B90=0,"",IF(ISNA(I90),"",IF(I90="L",K90,IF(I90="R",#REF!,L90))))</f>
        <v>50</v>
      </c>
      <c r="K90" s="1">
        <f t="shared" si="8"/>
        <v>38</v>
      </c>
      <c r="L90" s="1">
        <f t="shared" si="5"/>
        <v>50</v>
      </c>
      <c r="M90" s="1">
        <f>IF(B90=0,"",IF(VLOOKUP(B90,Entries!A$2:F$700,6,FALSE)=0,"",(VLOOKUP(B90,Entries!A$2:F$700,6,FALSE))))</f>
        <v>5</v>
      </c>
      <c r="N90" s="1" t="str">
        <f>IF(B90=0,"",IF(VLOOKUP(B90,Entries!A$2:G$700,7,FALSE)=0,"",(VLOOKUP(B90,Entries!A$2:G$700,7,FALSE))))</f>
        <v/>
      </c>
      <c r="O90" s="9" t="str">
        <f t="shared" si="6"/>
        <v>25:35</v>
      </c>
      <c r="P90" s="2" t="str">
        <f>IF(COUNTIF(B$1:B89,B90)&gt;0,"ERROR - duplicate",IF(ISNA(F90),"ERROR - unknown",""))</f>
        <v/>
      </c>
    </row>
    <row r="91" spans="1:16" x14ac:dyDescent="0.25">
      <c r="A91" s="1">
        <f t="shared" si="7"/>
        <v>90</v>
      </c>
      <c r="B91" s="12">
        <v>832</v>
      </c>
      <c r="C91" s="4"/>
      <c r="D91" s="6">
        <v>26</v>
      </c>
      <c r="E91" s="6">
        <v>35</v>
      </c>
      <c r="F91" s="10" t="str">
        <f>IF(B91=0,"",VLOOKUP(B91,Entries!A$2:F$700,2,FALSE))</f>
        <v>Scarlett</v>
      </c>
      <c r="G91" s="11" t="str">
        <f>IF(B91=0,"",VLOOKUP(B91,Entries!A$2:F$700,3,FALSE))</f>
        <v>Leese</v>
      </c>
      <c r="H91" s="1" t="str">
        <f>IF(B91=0,"",IF(VLOOKUP(B91,Entries!A$2:F$700,4,FALSE)=0,"",(VLOOKUP(B91,Entries!A$2:F$700,4,FALSE))))</f>
        <v>Unattached</v>
      </c>
      <c r="I91" s="1" t="str">
        <f>IF(B91=0,"",IF(VLOOKUP(B91,Entries!A$2:F$700,5,FALSE)=0,"",(VLOOKUP(B91,Entries!A$2:F$700,5,FALSE))))</f>
        <v>L</v>
      </c>
      <c r="J91" s="1">
        <f>IF(B91=0,"",IF(ISNA(I91),"",IF(I91="L",K91,IF(I91="R",#REF!,L91))))</f>
        <v>39</v>
      </c>
      <c r="K91" s="1">
        <f t="shared" si="8"/>
        <v>39</v>
      </c>
      <c r="L91" s="1">
        <f t="shared" si="5"/>
        <v>50</v>
      </c>
      <c r="M91" s="1">
        <f>IF(B91=0,"",IF(VLOOKUP(B91,Entries!A$2:F$700,6,FALSE)=0,"",(VLOOKUP(B91,Entries!A$2:F$700,6,FALSE))))</f>
        <v>14</v>
      </c>
      <c r="N91" s="1" t="str">
        <f>IF(B91=0,"",IF(VLOOKUP(B91,Entries!A$2:G$700,7,FALSE)=0,"",(VLOOKUP(B91,Entries!A$2:G$700,7,FALSE))))</f>
        <v/>
      </c>
      <c r="O91" s="9" t="str">
        <f t="shared" si="6"/>
        <v>26:35</v>
      </c>
      <c r="P91" s="2" t="str">
        <f>IF(COUNTIF(B$1:B90,B91)&gt;0,"ERROR - duplicate",IF(ISNA(F91),"ERROR - unknown",""))</f>
        <v/>
      </c>
    </row>
    <row r="92" spans="1:16" x14ac:dyDescent="0.25">
      <c r="A92" s="1">
        <f t="shared" si="7"/>
        <v>91</v>
      </c>
      <c r="B92" s="12">
        <v>841</v>
      </c>
      <c r="C92" s="4"/>
      <c r="D92" s="6">
        <v>26</v>
      </c>
      <c r="E92" s="6">
        <v>35</v>
      </c>
      <c r="F92" s="10" t="str">
        <f>IF(B92=0,"",VLOOKUP(B92,Entries!A$2:F$700,2,FALSE))</f>
        <v>Owen</v>
      </c>
      <c r="G92" s="11" t="str">
        <f>IF(B92=0,"",VLOOKUP(B92,Entries!A$2:F$700,3,FALSE))</f>
        <v>Hughes</v>
      </c>
      <c r="H92" s="1" t="str">
        <f>IF(B92=0,"",IF(VLOOKUP(B92,Entries!A$2:F$700,4,FALSE)=0,"",(VLOOKUP(B92,Entries!A$2:F$700,4,FALSE))))</f>
        <v/>
      </c>
      <c r="I92" s="1" t="str">
        <f>IF(B92=0,"",IF(VLOOKUP(B92,Entries!A$2:F$700,5,FALSE)=0,"",(VLOOKUP(B92,Entries!A$2:F$700,5,FALSE))))</f>
        <v/>
      </c>
      <c r="J92" s="1">
        <f>IF(B92=0,"",IF(ISNA(I92),"",IF(I92="L",K92,IF(I92="R",#REF!,L92))))</f>
        <v>51</v>
      </c>
      <c r="K92" s="1">
        <f t="shared" si="8"/>
        <v>39</v>
      </c>
      <c r="L92" s="1">
        <f t="shared" si="5"/>
        <v>51</v>
      </c>
      <c r="M92" s="1">
        <f>IF(B92=0,"",IF(VLOOKUP(B92,Entries!A$2:F$700,6,FALSE)=0,"",(VLOOKUP(B92,Entries!A$2:F$700,6,FALSE))))</f>
        <v>6</v>
      </c>
      <c r="N92" s="1" t="str">
        <f>IF(B92=0,"",IF(VLOOKUP(B92,Entries!A$2:G$700,7,FALSE)=0,"",(VLOOKUP(B92,Entries!A$2:G$700,7,FALSE))))</f>
        <v/>
      </c>
      <c r="O92" s="9" t="str">
        <f t="shared" si="6"/>
        <v>26:35</v>
      </c>
      <c r="P92" s="2" t="str">
        <f>IF(COUNTIF(B$1:B91,B92)&gt;0,"ERROR - duplicate",IF(ISNA(F92),"ERROR - unknown",""))</f>
        <v/>
      </c>
    </row>
    <row r="93" spans="1:16" x14ac:dyDescent="0.25">
      <c r="A93" s="1">
        <f t="shared" si="7"/>
        <v>92</v>
      </c>
      <c r="B93" s="12">
        <v>843</v>
      </c>
      <c r="C93" s="4"/>
      <c r="D93" s="6">
        <v>26</v>
      </c>
      <c r="E93" s="6">
        <v>46</v>
      </c>
      <c r="F93" s="10" t="str">
        <f>IF(B93=0,"",VLOOKUP(B93,Entries!A$2:F$700,2,FALSE))</f>
        <v>Danielle</v>
      </c>
      <c r="G93" s="11" t="str">
        <f>IF(B93=0,"",VLOOKUP(B93,Entries!A$2:F$700,3,FALSE))</f>
        <v>Hughes</v>
      </c>
      <c r="H93" s="1" t="str">
        <f>IF(B93=0,"",IF(VLOOKUP(B93,Entries!A$2:F$700,4,FALSE)=0,"",(VLOOKUP(B93,Entries!A$2:F$700,4,FALSE))))</f>
        <v/>
      </c>
      <c r="I93" s="1" t="str">
        <f>IF(B93=0,"",IF(VLOOKUP(B93,Entries!A$2:F$700,5,FALSE)=0,"",(VLOOKUP(B93,Entries!A$2:F$700,5,FALSE))))</f>
        <v>L</v>
      </c>
      <c r="J93" s="1">
        <f>IF(B93=0,"",IF(ISNA(I93),"",IF(I93="L",K93,IF(I93="R",#REF!,L93))))</f>
        <v>40</v>
      </c>
      <c r="K93" s="1">
        <f t="shared" si="8"/>
        <v>40</v>
      </c>
      <c r="L93" s="1">
        <f t="shared" si="5"/>
        <v>51</v>
      </c>
      <c r="M93" s="1">
        <f>IF(B93=0,"",IF(VLOOKUP(B93,Entries!A$2:F$700,6,FALSE)=0,"",(VLOOKUP(B93,Entries!A$2:F$700,6,FALSE))))</f>
        <v>14</v>
      </c>
      <c r="N93" s="1" t="str">
        <f>IF(B93=0,"",IF(VLOOKUP(B93,Entries!A$2:G$700,7,FALSE)=0,"",(VLOOKUP(B93,Entries!A$2:G$700,7,FALSE))))</f>
        <v/>
      </c>
      <c r="O93" s="9" t="str">
        <f t="shared" si="6"/>
        <v>26:46</v>
      </c>
      <c r="P93" s="2" t="str">
        <f>IF(COUNTIF(B$1:B92,B93)&gt;0,"ERROR - duplicate",IF(ISNA(F93),"ERROR - unknown",""))</f>
        <v/>
      </c>
    </row>
    <row r="94" spans="1:16" x14ac:dyDescent="0.25">
      <c r="A94" s="1">
        <f t="shared" si="7"/>
        <v>93</v>
      </c>
      <c r="B94" s="12">
        <v>859</v>
      </c>
      <c r="C94" s="4"/>
      <c r="D94" s="6">
        <v>26</v>
      </c>
      <c r="E94" s="6">
        <v>46</v>
      </c>
      <c r="F94" s="10" t="str">
        <f>IF(B94=0,"",VLOOKUP(B94,Entries!A$2:F$700,2,FALSE))</f>
        <v>Wesley</v>
      </c>
      <c r="G94" s="11" t="str">
        <f>IF(B94=0,"",VLOOKUP(B94,Entries!A$2:F$700,3,FALSE))</f>
        <v>Clark</v>
      </c>
      <c r="H94" s="1" t="str">
        <f>IF(B94=0,"",IF(VLOOKUP(B94,Entries!A$2:F$700,4,FALSE)=0,"",(VLOOKUP(B94,Entries!A$2:F$700,4,FALSE))))</f>
        <v/>
      </c>
      <c r="I94" s="1" t="str">
        <f>IF(B94=0,"",IF(VLOOKUP(B94,Entries!A$2:F$700,5,FALSE)=0,"",(VLOOKUP(B94,Entries!A$2:F$700,5,FALSE))))</f>
        <v/>
      </c>
      <c r="J94" s="1">
        <f>IF(B94=0,"",IF(ISNA(I94),"",IF(I94="L",K94,IF(I94="R",#REF!,L94))))</f>
        <v>52</v>
      </c>
      <c r="K94" s="1">
        <f t="shared" si="8"/>
        <v>40</v>
      </c>
      <c r="L94" s="1">
        <f t="shared" si="5"/>
        <v>52</v>
      </c>
      <c r="M94" s="1">
        <f>IF(B94=0,"",IF(VLOOKUP(B94,Entries!A$2:F$700,6,FALSE)=0,"",(VLOOKUP(B94,Entries!A$2:F$700,6,FALSE))))</f>
        <v>80</v>
      </c>
      <c r="N94" s="1" t="str">
        <f>IF(B94=0,"",IF(VLOOKUP(B94,Entries!A$2:G$700,7,FALSE)=0,"",(VLOOKUP(B94,Entries!A$2:G$700,7,FALSE))))</f>
        <v/>
      </c>
      <c r="O94" s="9" t="str">
        <f t="shared" si="6"/>
        <v>26:46</v>
      </c>
      <c r="P94" s="2" t="str">
        <f>IF(COUNTIF(B$1:B93,B94)&gt;0,"ERROR - duplicate",IF(ISNA(F94),"ERROR - unknown",""))</f>
        <v/>
      </c>
    </row>
    <row r="95" spans="1:16" x14ac:dyDescent="0.25">
      <c r="A95" s="1">
        <f t="shared" si="7"/>
        <v>94</v>
      </c>
      <c r="B95" s="12">
        <v>863</v>
      </c>
      <c r="C95" s="4"/>
      <c r="D95" s="6">
        <v>28</v>
      </c>
      <c r="E95" s="6">
        <v>49</v>
      </c>
      <c r="F95" s="10" t="str">
        <f>IF(B95=0,"",VLOOKUP(B95,Entries!A$2:F$700,2,FALSE))</f>
        <v>Helen</v>
      </c>
      <c r="G95" s="11" t="str">
        <f>IF(B95=0,"",VLOOKUP(B95,Entries!A$2:F$700,3,FALSE))</f>
        <v>Hudson</v>
      </c>
      <c r="H95" s="1" t="str">
        <f>IF(B95=0,"",IF(VLOOKUP(B95,Entries!A$2:F$700,4,FALSE)=0,"",(VLOOKUP(B95,Entries!A$2:F$700,4,FALSE))))</f>
        <v/>
      </c>
      <c r="I95" s="1" t="str">
        <f>IF(B95=0,"",IF(VLOOKUP(B95,Entries!A$2:F$700,5,FALSE)=0,"",(VLOOKUP(B95,Entries!A$2:F$700,5,FALSE))))</f>
        <v>L</v>
      </c>
      <c r="J95" s="1">
        <f>IF(B95=0,"",IF(ISNA(I95),"",IF(I95="L",K95,IF(I95="R",#REF!,L95))))</f>
        <v>41</v>
      </c>
      <c r="K95" s="1">
        <f t="shared" si="8"/>
        <v>41</v>
      </c>
      <c r="L95" s="1">
        <f t="shared" si="5"/>
        <v>52</v>
      </c>
      <c r="M95" s="1">
        <f>IF(B95=0,"",IF(VLOOKUP(B95,Entries!A$2:F$700,6,FALSE)=0,"",(VLOOKUP(B95,Entries!A$2:F$700,6,FALSE))))</f>
        <v>52</v>
      </c>
      <c r="N95" s="1" t="str">
        <f>IF(B95=0,"",IF(VLOOKUP(B95,Entries!A$2:G$700,7,FALSE)=0,"",(VLOOKUP(B95,Entries!A$2:G$700,7,FALSE))))</f>
        <v/>
      </c>
      <c r="O95" s="9" t="str">
        <f t="shared" si="6"/>
        <v>28:49</v>
      </c>
      <c r="P95" s="2" t="str">
        <f>IF(COUNTIF(B$1:B94,B95)&gt;0,"ERROR - duplicate",IF(ISNA(F95),"ERROR - unknown",""))</f>
        <v/>
      </c>
    </row>
    <row r="96" spans="1:16" x14ac:dyDescent="0.25">
      <c r="A96" s="1">
        <f t="shared" si="7"/>
        <v>95</v>
      </c>
      <c r="B96" s="12">
        <v>838</v>
      </c>
      <c r="C96" s="4"/>
      <c r="D96" s="6">
        <v>28</v>
      </c>
      <c r="E96" s="6">
        <v>49</v>
      </c>
      <c r="F96" s="10">
        <f>IF(B96=0,"",VLOOKUP(B96,Entries!A$2:F$700,2,FALSE))</f>
        <v>0</v>
      </c>
      <c r="G96" s="11">
        <f>IF(B96=0,"",VLOOKUP(B96,Entries!A$2:F$700,3,FALSE))</f>
        <v>0</v>
      </c>
      <c r="H96" s="1" t="str">
        <f>IF(B96=0,"",IF(VLOOKUP(B96,Entries!A$2:F$700,4,FALSE)=0,"",(VLOOKUP(B96,Entries!A$2:F$700,4,FALSE))))</f>
        <v/>
      </c>
      <c r="I96" s="1" t="str">
        <f>IF(B96=0,"",IF(VLOOKUP(B96,Entries!A$2:F$700,5,FALSE)=0,"",(VLOOKUP(B96,Entries!A$2:F$700,5,FALSE))))</f>
        <v/>
      </c>
      <c r="J96" s="1">
        <f>IF(B96=0,"",IF(ISNA(I96),"",IF(I96="L",K96,IF(I96="R",#REF!,L96))))</f>
        <v>53</v>
      </c>
      <c r="K96" s="1">
        <f t="shared" si="8"/>
        <v>41</v>
      </c>
      <c r="L96" s="1">
        <f t="shared" si="5"/>
        <v>53</v>
      </c>
      <c r="M96" s="1" t="str">
        <f>IF(B96=0,"",IF(VLOOKUP(B96,Entries!A$2:F$700,6,FALSE)=0,"",(VLOOKUP(B96,Entries!A$2:F$700,6,FALSE))))</f>
        <v/>
      </c>
      <c r="N96" s="1" t="str">
        <f>IF(B96=0,"",IF(VLOOKUP(B96,Entries!A$2:G$700,7,FALSE)=0,"",(VLOOKUP(B96,Entries!A$2:G$700,7,FALSE))))</f>
        <v/>
      </c>
      <c r="O96" s="9" t="str">
        <f t="shared" si="6"/>
        <v>28:49</v>
      </c>
      <c r="P96" s="2" t="str">
        <f>IF(COUNTIF(B$1:B95,B96)&gt;0,"ERROR - duplicate",IF(ISNA(F96),"ERROR - unknown",""))</f>
        <v/>
      </c>
    </row>
    <row r="97" spans="1:16" x14ac:dyDescent="0.25">
      <c r="A97" s="1">
        <f t="shared" si="7"/>
        <v>96</v>
      </c>
      <c r="B97" s="12">
        <v>897</v>
      </c>
      <c r="C97" s="4"/>
      <c r="D97" s="6">
        <v>32</v>
      </c>
      <c r="E97" s="6">
        <v>30</v>
      </c>
      <c r="F97" s="10" t="str">
        <f>IF(B97=0,"",VLOOKUP(B97,Entries!A$2:F$700,2,FALSE))</f>
        <v>Wendy</v>
      </c>
      <c r="G97" s="11" t="str">
        <f>IF(B97=0,"",VLOOKUP(B97,Entries!A$2:F$700,3,FALSE))</f>
        <v>Waddell</v>
      </c>
      <c r="H97" s="1" t="str">
        <f>IF(B97=0,"",IF(VLOOKUP(B97,Entries!A$2:F$700,4,FALSE)=0,"",(VLOOKUP(B97,Entries!A$2:F$700,4,FALSE))))</f>
        <v/>
      </c>
      <c r="I97" s="1" t="str">
        <f>IF(B97=0,"",IF(VLOOKUP(B97,Entries!A$2:F$700,5,FALSE)=0,"",(VLOOKUP(B97,Entries!A$2:F$700,5,FALSE))))</f>
        <v>L</v>
      </c>
      <c r="J97" s="1">
        <f>IF(B97=0,"",IF(ISNA(I97),"",IF(I97="L",K97,IF(I97="R",#REF!,L97))))</f>
        <v>42</v>
      </c>
      <c r="K97" s="1">
        <f t="shared" si="8"/>
        <v>42</v>
      </c>
      <c r="L97" s="1">
        <f t="shared" si="5"/>
        <v>53</v>
      </c>
      <c r="M97" s="1">
        <f>IF(B97=0,"",IF(VLOOKUP(B97,Entries!A$2:F$700,6,FALSE)=0,"",(VLOOKUP(B97,Entries!A$2:F$700,6,FALSE))))</f>
        <v>48</v>
      </c>
      <c r="N97" s="1" t="str">
        <f>IF(B97=0,"",IF(VLOOKUP(B97,Entries!A$2:G$700,7,FALSE)=0,"",(VLOOKUP(B97,Entries!A$2:G$700,7,FALSE))))</f>
        <v/>
      </c>
      <c r="O97" s="9" t="str">
        <f t="shared" si="6"/>
        <v>32:30</v>
      </c>
      <c r="P97" s="2" t="str">
        <f>IF(COUNTIF(B$1:B96,B97)&gt;0,"ERROR - duplicate",IF(ISNA(F97),"ERROR - unknown",""))</f>
        <v/>
      </c>
    </row>
    <row r="98" spans="1:16" x14ac:dyDescent="0.25">
      <c r="A98" s="1">
        <f t="shared" si="7"/>
        <v>97</v>
      </c>
      <c r="B98" s="12">
        <v>896</v>
      </c>
      <c r="C98" s="4"/>
      <c r="D98" s="6">
        <v>33</v>
      </c>
      <c r="E98" s="6">
        <v>15</v>
      </c>
      <c r="F98" s="10" t="str">
        <f>IF(B98=0,"",VLOOKUP(B98,Entries!A$2:F$700,2,FALSE))</f>
        <v>Pippa</v>
      </c>
      <c r="G98" s="11" t="str">
        <f>IF(B98=0,"",VLOOKUP(B98,Entries!A$2:F$700,3,FALSE))</f>
        <v>Waddell</v>
      </c>
      <c r="H98" s="1" t="str">
        <f>IF(B98=0,"",IF(VLOOKUP(B98,Entries!A$2:F$700,4,FALSE)=0,"",(VLOOKUP(B98,Entries!A$2:F$700,4,FALSE))))</f>
        <v/>
      </c>
      <c r="I98" s="1" t="str">
        <f>IF(B98=0,"",IF(VLOOKUP(B98,Entries!A$2:F$700,5,FALSE)=0,"",(VLOOKUP(B98,Entries!A$2:F$700,5,FALSE))))</f>
        <v>L</v>
      </c>
      <c r="J98" s="1">
        <f>IF(B98=0,"",IF(ISNA(I98),"",IF(I98="L",K98,IF(I98="R",#REF!,L98))))</f>
        <v>43</v>
      </c>
      <c r="K98" s="1">
        <f t="shared" si="8"/>
        <v>43</v>
      </c>
      <c r="L98" s="1">
        <f t="shared" si="5"/>
        <v>53</v>
      </c>
      <c r="M98" s="1">
        <f>IF(B98=0,"",IF(VLOOKUP(B98,Entries!A$2:F$700,6,FALSE)=0,"",(VLOOKUP(B98,Entries!A$2:F$700,6,FALSE))))</f>
        <v>7</v>
      </c>
      <c r="N98" s="1" t="str">
        <f>IF(B98=0,"",IF(VLOOKUP(B98,Entries!A$2:G$700,7,FALSE)=0,"",(VLOOKUP(B98,Entries!A$2:G$700,7,FALSE))))</f>
        <v/>
      </c>
      <c r="O98" s="9" t="str">
        <f t="shared" si="6"/>
        <v>33:15</v>
      </c>
      <c r="P98" s="2" t="str">
        <f>IF(COUNTIF(B$1:B97,B98)&gt;0,"ERROR - duplicate",IF(ISNA(F98),"ERROR - unknown",""))</f>
        <v/>
      </c>
    </row>
    <row r="99" spans="1:16" x14ac:dyDescent="0.25">
      <c r="A99" s="1">
        <f t="shared" si="7"/>
        <v>98</v>
      </c>
      <c r="B99" s="12">
        <v>920</v>
      </c>
      <c r="C99" s="4"/>
      <c r="D99" s="6">
        <v>33</v>
      </c>
      <c r="E99" s="6">
        <v>16</v>
      </c>
      <c r="F99" s="10" t="str">
        <f>IF(B99=0,"",VLOOKUP(B99,Entries!A$2:F$700,2,FALSE))</f>
        <v>Joseph</v>
      </c>
      <c r="G99" s="11" t="str">
        <f>IF(B99=0,"",VLOOKUP(B99,Entries!A$2:F$700,3,FALSE))</f>
        <v>Milward</v>
      </c>
      <c r="H99" s="1" t="str">
        <f>IF(B99=0,"",IF(VLOOKUP(B99,Entries!A$2:F$700,4,FALSE)=0,"",(VLOOKUP(B99,Entries!A$2:F$700,4,FALSE))))</f>
        <v/>
      </c>
      <c r="I99" s="1" t="str">
        <f>IF(B99=0,"",IF(VLOOKUP(B99,Entries!A$2:F$700,5,FALSE)=0,"",(VLOOKUP(B99,Entries!A$2:F$700,5,FALSE))))</f>
        <v/>
      </c>
      <c r="J99" s="1">
        <f>IF(B99=0,"",IF(ISNA(I99),"",IF(I99="L",K99,IF(I99="R",#REF!,L99))))</f>
        <v>54</v>
      </c>
      <c r="K99" s="1">
        <f t="shared" si="8"/>
        <v>43</v>
      </c>
      <c r="L99" s="1">
        <f t="shared" si="5"/>
        <v>54</v>
      </c>
      <c r="M99" s="1">
        <f>IF(B99=0,"",IF(VLOOKUP(B99,Entries!A$2:F$700,6,FALSE)=0,"",(VLOOKUP(B99,Entries!A$2:F$700,6,FALSE))))</f>
        <v>4</v>
      </c>
      <c r="N99" s="1" t="str">
        <f>IF(B99=0,"",IF(VLOOKUP(B99,Entries!A$2:G$700,7,FALSE)=0,"",(VLOOKUP(B99,Entries!A$2:G$700,7,FALSE))))</f>
        <v/>
      </c>
      <c r="O99" s="9" t="str">
        <f t="shared" si="6"/>
        <v>33:16</v>
      </c>
      <c r="P99" s="2" t="str">
        <f>IF(COUNTIF(B$1:B98,B99)&gt;0,"ERROR - duplicate",IF(ISNA(F99),"ERROR - unknown",""))</f>
        <v/>
      </c>
    </row>
    <row r="100" spans="1:16" x14ac:dyDescent="0.25">
      <c r="A100" s="1">
        <v>99</v>
      </c>
      <c r="B100" s="12">
        <v>919</v>
      </c>
      <c r="C100" s="4"/>
      <c r="D100" s="6">
        <v>33</v>
      </c>
      <c r="E100" s="6">
        <v>27</v>
      </c>
      <c r="F100" s="10" t="str">
        <f>IF(B100=0,"",VLOOKUP(B100,Entries!A$2:F$700,2,FALSE))</f>
        <v xml:space="preserve">Lee </v>
      </c>
      <c r="G100" s="11" t="str">
        <f>IF(B100=0,"",VLOOKUP(B100,Entries!A$2:F$700,3,FALSE))</f>
        <v>Milward</v>
      </c>
      <c r="H100" s="1" t="str">
        <f>IF(B100=0,"",IF(VLOOKUP(B100,Entries!A$2:F$700,4,FALSE)=0,"",(VLOOKUP(B100,Entries!A$2:F$700,4,FALSE))))</f>
        <v/>
      </c>
      <c r="I100" s="1" t="str">
        <f>IF(B100=0,"",IF(VLOOKUP(B100,Entries!A$2:F$700,5,FALSE)=0,"",(VLOOKUP(B100,Entries!A$2:F$700,5,FALSE))))</f>
        <v/>
      </c>
      <c r="J100" s="1">
        <f>IF(B100=0,"",IF(ISNA(I100),"",IF(I100="L",K100,IF(I100="R",#REF!,L100))))</f>
        <v>55</v>
      </c>
      <c r="K100" s="1">
        <f t="shared" si="8"/>
        <v>43</v>
      </c>
      <c r="L100" s="1">
        <f t="shared" si="5"/>
        <v>55</v>
      </c>
      <c r="M100" s="1">
        <f>IF(B100=0,"",IF(VLOOKUP(B100,Entries!A$2:F$700,6,FALSE)=0,"",(VLOOKUP(B100,Entries!A$2:F$700,6,FALSE))))</f>
        <v>36</v>
      </c>
      <c r="N100" s="1" t="str">
        <f>IF(B100=0,"",IF(VLOOKUP(B100,Entries!A$2:G$700,7,FALSE)=0,"",(VLOOKUP(B100,Entries!A$2:G$700,7,FALSE))))</f>
        <v/>
      </c>
      <c r="O100" s="9" t="str">
        <f t="shared" si="6"/>
        <v>33:27</v>
      </c>
      <c r="P100" s="2" t="str">
        <f>IF(COUNTIF(B$1:B99,B100)&gt;0,"ERROR - duplicate",IF(ISNA(F100),"ERROR - unknown",""))</f>
        <v/>
      </c>
    </row>
    <row r="101" spans="1:16" x14ac:dyDescent="0.25">
      <c r="A101" s="1">
        <f t="shared" si="7"/>
        <v>100</v>
      </c>
      <c r="B101" s="12">
        <v>904</v>
      </c>
      <c r="C101" s="4"/>
      <c r="D101" s="6">
        <v>33</v>
      </c>
      <c r="E101" s="6">
        <v>27</v>
      </c>
      <c r="F101" s="10" t="s">
        <v>22</v>
      </c>
      <c r="G101" s="11" t="str">
        <f>IF(B101=0,"",VLOOKUP(B101,Entries!A$2:F$700,3,FALSE))</f>
        <v>Ratcliffe-Hughes</v>
      </c>
      <c r="H101" s="1" t="str">
        <f>IF(B101=0,"",IF(VLOOKUP(B101,Entries!A$2:F$700,4,FALSE)=0,"",(VLOOKUP(B101,Entries!A$2:F$700,4,FALSE))))</f>
        <v/>
      </c>
      <c r="I101" s="1" t="str">
        <f>IF(B101=0,"",IF(VLOOKUP(B101,Entries!A$2:F$700,5,FALSE)=0,"",(VLOOKUP(B101,Entries!A$2:F$700,5,FALSE))))</f>
        <v/>
      </c>
      <c r="J101" s="1">
        <f>IF(B101=0,"",IF(ISNA(I101),"",IF(I101="L",K101,IF(I101="R",#REF!,L101))))</f>
        <v>56</v>
      </c>
      <c r="K101" s="1">
        <f>IF(B101=0,K100,IF(ISNA(I101),K100,IF(I101="L",K100+1,K100)))</f>
        <v>43</v>
      </c>
      <c r="L101" s="1">
        <f>IF(B101=0,L100,IF(ISNA(I101),L100,IF(I101="",L100+1,L100)))</f>
        <v>56</v>
      </c>
      <c r="M101" s="1">
        <f>IF(B101=0,"",IF(VLOOKUP(B101,Entries!A$2:F$700,6,FALSE)=0,"",(VLOOKUP(B101,Entries!A$2:F$700,6,FALSE))))</f>
        <v>6</v>
      </c>
      <c r="N101" s="1" t="str">
        <f>IF(B101=0,"",IF(VLOOKUP(B101,Entries!A$2:G$700,7,FALSE)=0,"",(VLOOKUP(B101,Entries!A$2:G$700,7,FALSE))))</f>
        <v/>
      </c>
      <c r="O101" s="9" t="str">
        <f t="shared" si="6"/>
        <v>33:27</v>
      </c>
      <c r="P101" s="2" t="str">
        <f>IF(COUNTIF(B$1:B100,B101)&gt;0,"ERROR - duplicate",IF(ISNA(F101),"ERROR - unknown",""))</f>
        <v/>
      </c>
    </row>
    <row r="102" spans="1:16" x14ac:dyDescent="0.25">
      <c r="A102" s="1">
        <f t="shared" si="7"/>
        <v>101</v>
      </c>
      <c r="B102" s="12">
        <v>905</v>
      </c>
      <c r="C102" s="4"/>
      <c r="D102" s="6">
        <v>33</v>
      </c>
      <c r="E102" s="6">
        <v>35</v>
      </c>
      <c r="F102" s="10" t="str">
        <f>IF(B102=0,"",VLOOKUP(B102,Entries!A$2:F$700,2,FALSE))</f>
        <v>Rachel</v>
      </c>
      <c r="G102" s="11" t="str">
        <f>IF(B102=0,"",VLOOKUP(B102,Entries!A$2:F$700,3,FALSE))</f>
        <v>Hughes</v>
      </c>
      <c r="H102" s="1" t="str">
        <f>IF(B102=0,"",IF(VLOOKUP(B102,Entries!A$2:F$700,4,FALSE)=0,"",(VLOOKUP(B102,Entries!A$2:F$700,4,FALSE))))</f>
        <v/>
      </c>
      <c r="I102" s="1" t="str">
        <f>IF(B102=0,"",IF(VLOOKUP(B102,Entries!A$2:F$700,5,FALSE)=0,"",(VLOOKUP(B102,Entries!A$2:F$700,5,FALSE))))</f>
        <v>L</v>
      </c>
      <c r="J102" s="1">
        <f>IF(B102=0,"",IF(ISNA(I102),"",IF(I102="L",K102,IF(I102="R",#REF!,L102))))</f>
        <v>44</v>
      </c>
      <c r="K102" s="1">
        <f t="shared" si="8"/>
        <v>44</v>
      </c>
      <c r="L102" s="1">
        <f t="shared" si="5"/>
        <v>56</v>
      </c>
      <c r="M102" s="1">
        <f>IF(B102=0,"",IF(VLOOKUP(B102,Entries!A$2:F$700,6,FALSE)=0,"",(VLOOKUP(B102,Entries!A$2:F$700,6,FALSE))))</f>
        <v>47</v>
      </c>
      <c r="N102" s="1" t="str">
        <f>IF(B102=0,"",IF(VLOOKUP(B102,Entries!A$2:G$700,7,FALSE)=0,"",(VLOOKUP(B102,Entries!A$2:G$700,7,FALSE))))</f>
        <v/>
      </c>
      <c r="O102" s="9" t="str">
        <f t="shared" si="6"/>
        <v>33:35</v>
      </c>
      <c r="P102" s="2" t="str">
        <f>IF(COUNTIF(B$1:B101,B102)&gt;0,"ERROR - duplicate",IF(ISNA(F102),"ERROR - unknown",""))</f>
        <v/>
      </c>
    </row>
    <row r="103" spans="1:16" x14ac:dyDescent="0.25">
      <c r="A103" s="1">
        <f t="shared" si="7"/>
        <v>102</v>
      </c>
      <c r="B103" s="12">
        <v>915</v>
      </c>
      <c r="C103" s="4"/>
      <c r="D103" s="6">
        <v>33</v>
      </c>
      <c r="E103" s="6">
        <v>36</v>
      </c>
      <c r="F103" s="10" t="str">
        <f>IF(B103=0,"",VLOOKUP(B103,Entries!A$2:F$700,2,FALSE))</f>
        <v>Karen</v>
      </c>
      <c r="G103" s="11" t="str">
        <f>IF(B103=0,"",VLOOKUP(B103,Entries!A$2:F$700,3,FALSE))</f>
        <v>Smith</v>
      </c>
      <c r="H103" s="1" t="str">
        <f>IF(B103=0,"",IF(VLOOKUP(B103,Entries!A$2:F$700,4,FALSE)=0,"",(VLOOKUP(B103,Entries!A$2:F$700,4,FALSE))))</f>
        <v/>
      </c>
      <c r="I103" s="1" t="str">
        <f>IF(B103=0,"",IF(VLOOKUP(B103,Entries!A$2:F$700,5,FALSE)=0,"",(VLOOKUP(B103,Entries!A$2:F$700,5,FALSE))))</f>
        <v>L</v>
      </c>
      <c r="J103" s="1">
        <f>IF(B103=0,"",IF(ISNA(I103),"",IF(I103="L",K103,IF(I103="R",#REF!,L103))))</f>
        <v>45</v>
      </c>
      <c r="K103" s="1">
        <f t="shared" si="8"/>
        <v>45</v>
      </c>
      <c r="L103" s="1">
        <f t="shared" si="5"/>
        <v>56</v>
      </c>
      <c r="M103" s="1">
        <f>IF(B103=0,"",IF(VLOOKUP(B103,Entries!A$2:F$700,6,FALSE)=0,"",(VLOOKUP(B103,Entries!A$2:F$700,6,FALSE))))</f>
        <v>58</v>
      </c>
      <c r="N103" s="1" t="str">
        <f>IF(B103=0,"",IF(VLOOKUP(B103,Entries!A$2:G$700,7,FALSE)=0,"",(VLOOKUP(B103,Entries!A$2:G$700,7,FALSE))))</f>
        <v/>
      </c>
      <c r="O103" s="9" t="str">
        <f t="shared" si="6"/>
        <v>33:36</v>
      </c>
      <c r="P103" s="2" t="str">
        <f>IF(COUNTIF(B$1:B102,B103)&gt;0,"ERROR - duplicate",IF(ISNA(F103),"ERROR - unknown",""))</f>
        <v/>
      </c>
    </row>
    <row r="104" spans="1:16" x14ac:dyDescent="0.25">
      <c r="A104" s="1">
        <f t="shared" si="7"/>
        <v>103</v>
      </c>
      <c r="B104" s="12">
        <v>916</v>
      </c>
      <c r="C104" s="4"/>
      <c r="D104" s="6">
        <v>36</v>
      </c>
      <c r="E104" s="6">
        <v>36</v>
      </c>
      <c r="F104" s="10" t="str">
        <f>IF(B104=0,"",VLOOKUP(B104,Entries!A$2:F$700,2,FALSE))</f>
        <v>Chelsea</v>
      </c>
      <c r="G104" s="11" t="str">
        <f>IF(B104=0,"",VLOOKUP(B104,Entries!A$2:F$700,3,FALSE))</f>
        <v>Walker</v>
      </c>
      <c r="H104" s="1" t="str">
        <f>IF(B104=0,"",IF(VLOOKUP(B104,Entries!A$2:F$700,4,FALSE)=0,"",(VLOOKUP(B104,Entries!A$2:F$700,4,FALSE))))</f>
        <v/>
      </c>
      <c r="I104" s="1" t="str">
        <f>IF(B104=0,"",IF(VLOOKUP(B104,Entries!A$2:F$700,5,FALSE)=0,"",(VLOOKUP(B104,Entries!A$2:F$700,5,FALSE))))</f>
        <v>L</v>
      </c>
      <c r="J104" s="1">
        <f>IF(B104=0,"",IF(ISNA(I104),"",IF(I104="L",K104,IF(I104="R",#REF!,L104))))</f>
        <v>46</v>
      </c>
      <c r="K104" s="1">
        <f t="shared" si="8"/>
        <v>46</v>
      </c>
      <c r="L104" s="1">
        <f t="shared" si="5"/>
        <v>56</v>
      </c>
      <c r="M104" s="1">
        <f>IF(B104=0,"",IF(VLOOKUP(B104,Entries!A$2:F$700,6,FALSE)=0,"",(VLOOKUP(B104,Entries!A$2:F$700,6,FALSE))))</f>
        <v>19</v>
      </c>
      <c r="N104" s="1" t="str">
        <f>IF(B104=0,"",IF(VLOOKUP(B104,Entries!A$2:G$700,7,FALSE)=0,"",(VLOOKUP(B104,Entries!A$2:G$700,7,FALSE))))</f>
        <v/>
      </c>
      <c r="O104" s="9" t="str">
        <f t="shared" si="6"/>
        <v>36:36</v>
      </c>
      <c r="P104" s="2" t="str">
        <f>IF(COUNTIF(B$1:B103,B104)&gt;0,"ERROR - duplicate",IF(ISNA(F104),"ERROR - unknown",""))</f>
        <v/>
      </c>
    </row>
    <row r="105" spans="1:16" x14ac:dyDescent="0.25">
      <c r="A105" s="1">
        <f t="shared" si="7"/>
        <v>104</v>
      </c>
      <c r="B105" s="12">
        <v>872</v>
      </c>
      <c r="C105" s="4"/>
      <c r="D105" s="6">
        <v>36</v>
      </c>
      <c r="E105" s="6">
        <v>47</v>
      </c>
      <c r="F105" s="10" t="str">
        <f>IF(B105=0,"",VLOOKUP(B105,Entries!A$2:F$700,2,FALSE))</f>
        <v>Geoffrey</v>
      </c>
      <c r="G105" s="11" t="str">
        <f>IF(B105=0,"",VLOOKUP(B105,Entries!A$2:F$700,3,FALSE))</f>
        <v>Tomlinson</v>
      </c>
      <c r="H105" s="1" t="str">
        <f>IF(B105=0,"",IF(VLOOKUP(B105,Entries!A$2:F$700,4,FALSE)=0,"",(VLOOKUP(B105,Entries!A$2:F$700,4,FALSE))))</f>
        <v/>
      </c>
      <c r="I105" s="1" t="str">
        <f>IF(B105=0,"",IF(VLOOKUP(B105,Entries!A$2:F$700,5,FALSE)=0,"",(VLOOKUP(B105,Entries!A$2:F$700,5,FALSE))))</f>
        <v/>
      </c>
      <c r="J105" s="1">
        <f>IF(B105=0,"",IF(ISNA(I105),"",IF(I105="L",K105,IF(I105="R",#REF!,L105))))</f>
        <v>57</v>
      </c>
      <c r="K105" s="1">
        <f t="shared" si="8"/>
        <v>46</v>
      </c>
      <c r="L105" s="1">
        <f t="shared" si="5"/>
        <v>57</v>
      </c>
      <c r="M105" s="1" t="str">
        <f>IF(B105=0,"",IF(VLOOKUP(B105,Entries!A$2:F$700,6,FALSE)=0,"",(VLOOKUP(B105,Entries!A$2:F$700,6,FALSE))))</f>
        <v/>
      </c>
      <c r="N105" s="1" t="str">
        <f>IF(B105=0,"",IF(VLOOKUP(B105,Entries!A$2:G$700,7,FALSE)=0,"",(VLOOKUP(B105,Entries!A$2:G$700,7,FALSE))))</f>
        <v/>
      </c>
      <c r="O105" s="9" t="str">
        <f t="shared" si="6"/>
        <v>36:47</v>
      </c>
      <c r="P105" s="2" t="str">
        <f>IF(COUNTIF(B$1:B104,B105)&gt;0,"ERROR - duplicate",IF(ISNA(F105),"ERROR - unknown",""))</f>
        <v/>
      </c>
    </row>
    <row r="106" spans="1:16" x14ac:dyDescent="0.25">
      <c r="A106" s="1">
        <f t="shared" si="7"/>
        <v>105</v>
      </c>
      <c r="B106" s="12">
        <v>873</v>
      </c>
      <c r="C106" s="4"/>
      <c r="D106" s="6">
        <v>37</v>
      </c>
      <c r="E106" s="6">
        <v>15</v>
      </c>
      <c r="F106" s="10" t="str">
        <f>IF(B106=0,"",VLOOKUP(B106,Entries!A$2:F$700,2,FALSE))</f>
        <v>Jacque</v>
      </c>
      <c r="G106" s="11" t="str">
        <f>IF(B106=0,"",VLOOKUP(B106,Entries!A$2:F$700,3,FALSE))</f>
        <v>Tomlinson</v>
      </c>
      <c r="H106" s="1" t="str">
        <f>IF(B106=0,"",IF(VLOOKUP(B106,Entries!A$2:F$700,4,FALSE)=0,"",(VLOOKUP(B106,Entries!A$2:F$700,4,FALSE))))</f>
        <v/>
      </c>
      <c r="I106" s="1" t="str">
        <f>IF(B106=0,"",IF(VLOOKUP(B106,Entries!A$2:F$700,5,FALSE)=0,"",(VLOOKUP(B106,Entries!A$2:F$700,5,FALSE))))</f>
        <v>L</v>
      </c>
      <c r="J106" s="1">
        <f>IF(B106=0,"",IF(ISNA(I106),"",IF(I106="L",K106,IF(I106="R",#REF!,L106))))</f>
        <v>47</v>
      </c>
      <c r="K106" s="1">
        <f t="shared" si="8"/>
        <v>47</v>
      </c>
      <c r="L106" s="1">
        <f t="shared" si="5"/>
        <v>57</v>
      </c>
      <c r="M106" s="1">
        <f>IF(B106=0,"",IF(VLOOKUP(B106,Entries!A$2:F$700,6,FALSE)=0,"",(VLOOKUP(B106,Entries!A$2:F$700,6,FALSE))))</f>
        <v>55</v>
      </c>
      <c r="N106" s="1" t="str">
        <f>IF(B106=0,"",IF(VLOOKUP(B106,Entries!A$2:G$700,7,FALSE)=0,"",(VLOOKUP(B106,Entries!A$2:G$700,7,FALSE))))</f>
        <v/>
      </c>
      <c r="O106" s="9" t="str">
        <f t="shared" si="6"/>
        <v>37:15</v>
      </c>
      <c r="P106" s="2" t="str">
        <f>IF(COUNTIF(B$1:B105,B106)&gt;0,"ERROR - duplicate",IF(ISNA(F106),"ERROR - unknown",""))</f>
        <v/>
      </c>
    </row>
    <row r="107" spans="1:16" x14ac:dyDescent="0.25">
      <c r="A107" s="1">
        <f t="shared" si="7"/>
        <v>106</v>
      </c>
      <c r="B107" s="12">
        <v>840</v>
      </c>
      <c r="C107" s="4"/>
      <c r="D107" s="6">
        <v>37</v>
      </c>
      <c r="E107" s="6">
        <v>15</v>
      </c>
      <c r="F107" s="10" t="str">
        <f>IF(B107=0,"",VLOOKUP(B107,Entries!A$2:F$700,2,FALSE))</f>
        <v>Lesley</v>
      </c>
      <c r="G107" s="11" t="str">
        <f>IF(B107=0,"",VLOOKUP(B107,Entries!A$2:F$700,3,FALSE))</f>
        <v>Grzegorzek</v>
      </c>
      <c r="H107" s="1" t="str">
        <f>IF(B107=0,"",IF(VLOOKUP(B107,Entries!A$2:F$700,4,FALSE)=0,"",(VLOOKUP(B107,Entries!A$2:F$700,4,FALSE))))</f>
        <v/>
      </c>
      <c r="I107" s="1" t="str">
        <f>IF(B107=0,"",IF(VLOOKUP(B107,Entries!A$2:F$700,5,FALSE)=0,"",(VLOOKUP(B107,Entries!A$2:F$700,5,FALSE))))</f>
        <v>L</v>
      </c>
      <c r="J107" s="1">
        <f>IF(B107=0,"",IF(ISNA(I107),"",IF(I107="L",K107,IF(I107="R",#REF!,L107))))</f>
        <v>48</v>
      </c>
      <c r="K107" s="1">
        <f t="shared" si="8"/>
        <v>48</v>
      </c>
      <c r="L107" s="1">
        <f t="shared" si="5"/>
        <v>57</v>
      </c>
      <c r="M107" s="1" t="str">
        <f>IF(B107=0,"",IF(VLOOKUP(B107,Entries!A$2:F$700,6,FALSE)=0,"",(VLOOKUP(B107,Entries!A$2:F$700,6,FALSE))))</f>
        <v/>
      </c>
      <c r="N107" s="1" t="str">
        <f>IF(B107=0,"",IF(VLOOKUP(B107,Entries!A$2:G$700,7,FALSE)=0,"",(VLOOKUP(B107,Entries!A$2:G$700,7,FALSE))))</f>
        <v/>
      </c>
      <c r="O107" s="9" t="str">
        <f t="shared" si="6"/>
        <v>37:15</v>
      </c>
      <c r="P107" s="2" t="str">
        <f>IF(COUNTIF(B$1:B106,B107)&gt;0,"ERROR - duplicate",IF(ISNA(F107),"ERROR - unknown",""))</f>
        <v/>
      </c>
    </row>
    <row r="108" spans="1:16" x14ac:dyDescent="0.25">
      <c r="A108" s="1">
        <f t="shared" si="7"/>
        <v>107</v>
      </c>
      <c r="B108" s="12">
        <v>839</v>
      </c>
      <c r="C108" s="4"/>
      <c r="D108" s="6">
        <v>37</v>
      </c>
      <c r="E108" s="6">
        <v>19</v>
      </c>
      <c r="F108" s="10" t="str">
        <f>IF(B108=0,"",VLOOKUP(B108,Entries!A$2:F$700,2,FALSE))</f>
        <v>Jess</v>
      </c>
      <c r="G108" s="11" t="str">
        <f>IF(B108=0,"",VLOOKUP(B108,Entries!A$2:F$700,3,FALSE))</f>
        <v>Grzegorzek</v>
      </c>
      <c r="H108" s="1" t="str">
        <f>IF(B108=0,"",IF(VLOOKUP(B108,Entries!A$2:F$700,4,FALSE)=0,"",(VLOOKUP(B108,Entries!A$2:F$700,4,FALSE))))</f>
        <v/>
      </c>
      <c r="I108" s="1" t="str">
        <f>IF(B108=0,"",IF(VLOOKUP(B108,Entries!A$2:F$700,5,FALSE)=0,"",(VLOOKUP(B108,Entries!A$2:F$700,5,FALSE))))</f>
        <v>L</v>
      </c>
      <c r="J108" s="1">
        <f>IF(B108=0,"",IF(ISNA(I108),"",IF(I108="L",K108,IF(I108="R",#REF!,L108))))</f>
        <v>49</v>
      </c>
      <c r="K108" s="1">
        <f t="shared" si="8"/>
        <v>49</v>
      </c>
      <c r="L108" s="1">
        <f t="shared" si="5"/>
        <v>57</v>
      </c>
      <c r="M108" s="1" t="str">
        <f>IF(B108=0,"",IF(VLOOKUP(B108,Entries!A$2:F$700,6,FALSE)=0,"",(VLOOKUP(B108,Entries!A$2:F$700,6,FALSE))))</f>
        <v/>
      </c>
      <c r="N108" s="1" t="str">
        <f>IF(B108=0,"",IF(VLOOKUP(B108,Entries!A$2:G$700,7,FALSE)=0,"",(VLOOKUP(B108,Entries!A$2:G$700,7,FALSE))))</f>
        <v/>
      </c>
      <c r="O108" s="9" t="str">
        <f t="shared" si="6"/>
        <v>37:19</v>
      </c>
      <c r="P108" s="2" t="str">
        <f>IF(COUNTIF(B$1:B107,B108)&gt;0,"ERROR - duplicate",IF(ISNA(F108),"ERROR - unknown",""))</f>
        <v/>
      </c>
    </row>
    <row r="109" spans="1:16" x14ac:dyDescent="0.25">
      <c r="A109" s="1">
        <f t="shared" si="7"/>
        <v>108</v>
      </c>
      <c r="B109" s="12">
        <v>857</v>
      </c>
      <c r="C109" s="4"/>
      <c r="D109" s="6">
        <v>37</v>
      </c>
      <c r="E109" s="6">
        <v>20</v>
      </c>
      <c r="F109" s="10" t="str">
        <f>IF(B109=0,"",VLOOKUP(B109,Entries!A$2:F$700,2,FALSE))</f>
        <v>Pauline</v>
      </c>
      <c r="G109" s="11" t="str">
        <f>IF(B109=0,"",VLOOKUP(B109,Entries!A$2:F$700,3,FALSE))</f>
        <v>Beff</v>
      </c>
      <c r="H109" s="1" t="str">
        <f>IF(B109=0,"",IF(VLOOKUP(B109,Entries!A$2:F$700,4,FALSE)=0,"",(VLOOKUP(B109,Entries!A$2:F$700,4,FALSE))))</f>
        <v/>
      </c>
      <c r="I109" s="1" t="str">
        <f>IF(B109=0,"",IF(VLOOKUP(B109,Entries!A$2:F$700,5,FALSE)=0,"",(VLOOKUP(B109,Entries!A$2:F$700,5,FALSE))))</f>
        <v>L</v>
      </c>
      <c r="J109" s="1">
        <f>IF(B109=0,"",IF(ISNA(I109),"",IF(I109="L",K109,IF(I109="R",#REF!,L109))))</f>
        <v>50</v>
      </c>
      <c r="K109" s="1">
        <f t="shared" si="8"/>
        <v>50</v>
      </c>
      <c r="L109" s="1">
        <f t="shared" si="5"/>
        <v>57</v>
      </c>
      <c r="M109" s="1">
        <f>IF(B109=0,"",IF(VLOOKUP(B109,Entries!A$2:F$700,6,FALSE)=0,"",(VLOOKUP(B109,Entries!A$2:F$700,6,FALSE))))</f>
        <v>70</v>
      </c>
      <c r="N109" s="1" t="str">
        <f>IF(B109=0,"",IF(VLOOKUP(B109,Entries!A$2:G$700,7,FALSE)=0,"",(VLOOKUP(B109,Entries!A$2:G$700,7,FALSE))))</f>
        <v/>
      </c>
      <c r="O109" s="9" t="str">
        <f t="shared" si="6"/>
        <v>37:20</v>
      </c>
      <c r="P109" s="2" t="str">
        <f>IF(COUNTIF(B$1:B108,B109)&gt;0,"ERROR - duplicate",IF(ISNA(F109),"ERROR - unknown",""))</f>
        <v/>
      </c>
    </row>
    <row r="110" spans="1:16" x14ac:dyDescent="0.25">
      <c r="A110" s="1">
        <f t="shared" si="7"/>
        <v>109</v>
      </c>
      <c r="B110" s="12">
        <v>828</v>
      </c>
      <c r="C110" s="4"/>
      <c r="D110" s="6">
        <v>39</v>
      </c>
      <c r="E110" s="6">
        <v>18</v>
      </c>
      <c r="F110" s="10" t="str">
        <f>IF(B110=0,"",VLOOKUP(B110,Entries!A$2:F$700,2,FALSE))</f>
        <v>Linda</v>
      </c>
      <c r="G110" s="11" t="str">
        <f>IF(B110=0,"",VLOOKUP(B110,Entries!A$2:F$700,3,FALSE))</f>
        <v>Wheawall</v>
      </c>
      <c r="H110" s="1" t="str">
        <f>IF(B110=0,"",IF(VLOOKUP(B110,Entries!A$2:F$700,4,FALSE)=0,"",(VLOOKUP(B110,Entries!A$2:F$700,4,FALSE))))</f>
        <v/>
      </c>
      <c r="I110" s="1" t="str">
        <f>IF(B110=0,"",IF(VLOOKUP(B110,Entries!A$2:F$700,5,FALSE)=0,"",(VLOOKUP(B110,Entries!A$2:F$700,5,FALSE))))</f>
        <v>L</v>
      </c>
      <c r="J110" s="1">
        <f>IF(B110=0,"",IF(ISNA(I110),"",IF(I110="L",K110,IF(I110="R",#REF!,L110))))</f>
        <v>51</v>
      </c>
      <c r="K110" s="1">
        <f t="shared" si="8"/>
        <v>51</v>
      </c>
      <c r="L110" s="1">
        <f t="shared" si="5"/>
        <v>57</v>
      </c>
      <c r="M110" s="1">
        <f>IF(B110=0,"",IF(VLOOKUP(B110,Entries!A$2:F$700,6,FALSE)=0,"",(VLOOKUP(B110,Entries!A$2:F$700,6,FALSE))))</f>
        <v>69</v>
      </c>
      <c r="N110" s="1" t="str">
        <f>IF(B110=0,"",IF(VLOOKUP(B110,Entries!A$2:G$700,7,FALSE)=0,"",(VLOOKUP(B110,Entries!A$2:G$700,7,FALSE))))</f>
        <v/>
      </c>
      <c r="O110" s="9" t="str">
        <f t="shared" si="6"/>
        <v>39:18</v>
      </c>
      <c r="P110" s="2" t="str">
        <f>IF(COUNTIF(B$1:B109,B110)&gt;0,"ERROR - duplicate",IF(ISNA(F110),"ERROR - unknown",""))</f>
        <v/>
      </c>
    </row>
    <row r="111" spans="1:16" x14ac:dyDescent="0.25">
      <c r="A111" s="1">
        <f t="shared" si="7"/>
        <v>110</v>
      </c>
      <c r="B111" s="12">
        <v>856</v>
      </c>
      <c r="C111" s="4"/>
      <c r="D111" s="6">
        <v>39</v>
      </c>
      <c r="E111" s="6">
        <v>18</v>
      </c>
      <c r="F111" s="10" t="str">
        <f>IF(B111=0,"",VLOOKUP(B111,Entries!A$2:F$700,2,FALSE))</f>
        <v>Jean</v>
      </c>
      <c r="G111" s="11" t="str">
        <f>IF(B111=0,"",VLOOKUP(B111,Entries!A$2:F$700,3,FALSE))</f>
        <v>Thomas</v>
      </c>
      <c r="H111" s="1" t="str">
        <f>IF(B111=0,"",IF(VLOOKUP(B111,Entries!A$2:F$700,4,FALSE)=0,"",(VLOOKUP(B111,Entries!A$2:F$700,4,FALSE))))</f>
        <v/>
      </c>
      <c r="I111" s="1" t="str">
        <f>IF(B111=0,"",IF(VLOOKUP(B111,Entries!A$2:F$700,5,FALSE)=0,"",(VLOOKUP(B111,Entries!A$2:F$700,5,FALSE))))</f>
        <v>L</v>
      </c>
      <c r="J111" s="1">
        <f>IF(B111=0,"",IF(ISNA(I111),"",IF(I111="L",K111,IF(I111="R",#REF!,L111))))</f>
        <v>52</v>
      </c>
      <c r="K111" s="1">
        <f t="shared" si="8"/>
        <v>52</v>
      </c>
      <c r="L111" s="1">
        <f t="shared" si="5"/>
        <v>57</v>
      </c>
      <c r="M111" s="1" t="str">
        <f>IF(B111=0,"",IF(VLOOKUP(B111,Entries!A$2:F$700,6,FALSE)=0,"",(VLOOKUP(B111,Entries!A$2:F$700,6,FALSE))))</f>
        <v/>
      </c>
      <c r="N111" s="1" t="str">
        <f>IF(B111=0,"",IF(VLOOKUP(B111,Entries!A$2:G$700,7,FALSE)=0,"",(VLOOKUP(B111,Entries!A$2:G$700,7,FALSE))))</f>
        <v/>
      </c>
      <c r="O111" s="9" t="str">
        <f t="shared" si="6"/>
        <v>39:18</v>
      </c>
      <c r="P111" s="2" t="str">
        <f>IF(COUNTIF(B$1:B110,B111)&gt;0,"ERROR - duplicate",IF(ISNA(F111),"ERROR - unknown",""))</f>
        <v/>
      </c>
    </row>
    <row r="112" spans="1:16" x14ac:dyDescent="0.25">
      <c r="A112" s="1">
        <f t="shared" si="7"/>
        <v>111</v>
      </c>
      <c r="B112" s="12">
        <v>943</v>
      </c>
      <c r="C112" s="4"/>
      <c r="D112" s="6">
        <v>39</v>
      </c>
      <c r="E112" s="6">
        <v>18</v>
      </c>
      <c r="F112" s="10" t="str">
        <f>IF(B112=0,"",VLOOKUP(B112,Entries!A$2:F$700,2,FALSE))</f>
        <v>Miles</v>
      </c>
      <c r="G112" s="11" t="str">
        <f>IF(B112=0,"",VLOOKUP(B112,Entries!A$2:F$700,3,FALSE))</f>
        <v>Marsden</v>
      </c>
      <c r="H112" s="1" t="str">
        <f>IF(B112=0,"",IF(VLOOKUP(B112,Entries!A$2:F$700,4,FALSE)=0,"",(VLOOKUP(B112,Entries!A$2:F$700,4,FALSE))))</f>
        <v/>
      </c>
      <c r="I112" s="1" t="str">
        <f>IF(B112=0,"",IF(VLOOKUP(B112,Entries!A$2:F$700,5,FALSE)=0,"",(VLOOKUP(B112,Entries!A$2:F$700,5,FALSE))))</f>
        <v/>
      </c>
      <c r="J112" s="1">
        <f>IF(B112=0,"",IF(ISNA(I112),"",IF(I112="L",K112,IF(I112="R",#REF!,L112))))</f>
        <v>58</v>
      </c>
      <c r="K112" s="1">
        <f t="shared" si="8"/>
        <v>52</v>
      </c>
      <c r="L112" s="1">
        <f t="shared" si="5"/>
        <v>58</v>
      </c>
      <c r="M112" s="1">
        <f>IF(B112=0,"",IF(VLOOKUP(B112,Entries!A$2:F$700,6,FALSE)=0,"",(VLOOKUP(B112,Entries!A$2:F$700,6,FALSE))))</f>
        <v>5</v>
      </c>
      <c r="N112" s="1" t="str">
        <f>IF(B112=0,"",IF(VLOOKUP(B112,Entries!A$2:G$700,7,FALSE)=0,"",(VLOOKUP(B112,Entries!A$2:G$700,7,FALSE))))</f>
        <v/>
      </c>
      <c r="O112" s="9" t="str">
        <f t="shared" si="6"/>
        <v>39:18</v>
      </c>
      <c r="P112" s="2" t="str">
        <f>IF(COUNTIF(B$1:B111,B112)&gt;0,"ERROR - duplicate",IF(ISNA(F112),"ERROR - unknown",""))</f>
        <v/>
      </c>
    </row>
    <row r="113" spans="1:16" x14ac:dyDescent="0.25">
      <c r="A113" s="1">
        <f t="shared" si="7"/>
        <v>112</v>
      </c>
      <c r="B113" s="12">
        <v>945</v>
      </c>
      <c r="C113" s="4"/>
      <c r="D113" s="6">
        <v>40</v>
      </c>
      <c r="E113" s="6">
        <v>1</v>
      </c>
      <c r="F113" s="10" t="str">
        <f>IF(B113=0,"",VLOOKUP(B113,Entries!A$2:F$700,2,FALSE))</f>
        <v>Andy</v>
      </c>
      <c r="G113" s="11" t="str">
        <f>IF(B113=0,"",VLOOKUP(B113,Entries!A$2:F$700,3,FALSE))</f>
        <v>Marsden</v>
      </c>
      <c r="H113" s="1" t="str">
        <f>IF(B113=0,"",IF(VLOOKUP(B113,Entries!A$2:F$700,4,FALSE)=0,"",(VLOOKUP(B113,Entries!A$2:F$700,4,FALSE))))</f>
        <v/>
      </c>
      <c r="I113" s="1" t="str">
        <f>IF(B113=0,"",IF(VLOOKUP(B113,Entries!A$2:F$700,5,FALSE)=0,"",(VLOOKUP(B113,Entries!A$2:F$700,5,FALSE))))</f>
        <v/>
      </c>
      <c r="J113" s="1">
        <f>IF(B113=0,"",IF(ISNA(I113),"",IF(I113="L",K113,IF(I113="R",#REF!,L113))))</f>
        <v>59</v>
      </c>
      <c r="K113" s="1">
        <f t="shared" si="8"/>
        <v>52</v>
      </c>
      <c r="L113" s="1">
        <f t="shared" si="5"/>
        <v>59</v>
      </c>
      <c r="M113" s="1">
        <f>IF(B113=0,"",IF(VLOOKUP(B113,Entries!A$2:F$700,6,FALSE)=0,"",(VLOOKUP(B113,Entries!A$2:F$700,6,FALSE))))</f>
        <v>34</v>
      </c>
      <c r="N113" s="1" t="str">
        <f>IF(B113=0,"",IF(VLOOKUP(B113,Entries!A$2:G$700,7,FALSE)=0,"",(VLOOKUP(B113,Entries!A$2:G$700,7,FALSE))))</f>
        <v/>
      </c>
      <c r="O113" s="9" t="str">
        <f t="shared" si="6"/>
        <v>40:01</v>
      </c>
      <c r="P113" s="2" t="str">
        <f>IF(COUNTIF(B$1:B112,B113)&gt;0,"ERROR - duplicate",IF(ISNA(F113),"ERROR - unknown",""))</f>
        <v/>
      </c>
    </row>
    <row r="114" spans="1:16" x14ac:dyDescent="0.25">
      <c r="A114" s="1">
        <f t="shared" si="7"/>
        <v>113</v>
      </c>
      <c r="B114" s="12">
        <v>946</v>
      </c>
      <c r="C114" s="4"/>
      <c r="D114" s="6">
        <v>40</v>
      </c>
      <c r="E114" s="6">
        <v>3</v>
      </c>
      <c r="F114" s="10" t="str">
        <f>IF(B114=0,"",VLOOKUP(B114,Entries!A$2:F$700,2,FALSE))</f>
        <v>Jade</v>
      </c>
      <c r="G114" s="11" t="str">
        <f>IF(B114=0,"",VLOOKUP(B114,Entries!A$2:F$700,3,FALSE))</f>
        <v>Marsden</v>
      </c>
      <c r="H114" s="1" t="str">
        <f>IF(B114=0,"",IF(VLOOKUP(B114,Entries!A$2:F$700,4,FALSE)=0,"",(VLOOKUP(B114,Entries!A$2:F$700,4,FALSE))))</f>
        <v/>
      </c>
      <c r="I114" s="1" t="str">
        <f>IF(B114=0,"",IF(VLOOKUP(B114,Entries!A$2:F$700,5,FALSE)=0,"",(VLOOKUP(B114,Entries!A$2:F$700,5,FALSE))))</f>
        <v>L</v>
      </c>
      <c r="J114" s="1">
        <f>IF(B114=0,"",IF(ISNA(I114),"",IF(I114="L",K114,IF(I114="R",#REF!,L114))))</f>
        <v>53</v>
      </c>
      <c r="K114" s="1">
        <f t="shared" si="8"/>
        <v>53</v>
      </c>
      <c r="L114" s="1">
        <f t="shared" si="5"/>
        <v>59</v>
      </c>
      <c r="M114" s="1">
        <f>IF(B114=0,"",IF(VLOOKUP(B114,Entries!A$2:F$700,6,FALSE)=0,"",(VLOOKUP(B114,Entries!A$2:F$700,6,FALSE))))</f>
        <v>31</v>
      </c>
      <c r="N114" s="1" t="str">
        <f>IF(B114=0,"",IF(VLOOKUP(B114,Entries!A$2:G$700,7,FALSE)=0,"",(VLOOKUP(B114,Entries!A$2:G$700,7,FALSE))))</f>
        <v/>
      </c>
      <c r="O114" s="9" t="str">
        <f t="shared" si="6"/>
        <v>40:03</v>
      </c>
      <c r="P114" s="2" t="str">
        <f>IF(COUNTIF(B$1:B113,B114)&gt;0,"ERROR - duplicate",IF(ISNA(F114),"ERROR - unknown",""))</f>
        <v/>
      </c>
    </row>
    <row r="115" spans="1:16" x14ac:dyDescent="0.25">
      <c r="A115" s="1">
        <f t="shared" si="7"/>
        <v>114</v>
      </c>
      <c r="B115" s="12">
        <v>944</v>
      </c>
      <c r="C115" s="4"/>
      <c r="D115" s="6">
        <v>40</v>
      </c>
      <c r="E115" s="6">
        <v>7</v>
      </c>
      <c r="F115" s="10" t="str">
        <f>IF(B115=0,"",VLOOKUP(B115,Entries!A$2:F$700,2,FALSE))</f>
        <v>Bethan</v>
      </c>
      <c r="G115" s="11" t="str">
        <f>IF(B115=0,"",VLOOKUP(B115,Entries!A$2:F$700,3,FALSE))</f>
        <v>Marsden</v>
      </c>
      <c r="H115" s="1" t="str">
        <f>IF(B115=0,"",IF(VLOOKUP(B115,Entries!A$2:F$700,4,FALSE)=0,"",(VLOOKUP(B115,Entries!A$2:F$700,4,FALSE))))</f>
        <v/>
      </c>
      <c r="I115" s="1" t="str">
        <f>IF(B115=0,"",IF(VLOOKUP(B115,Entries!A$2:F$700,5,FALSE)=0,"",(VLOOKUP(B115,Entries!A$2:F$700,5,FALSE))))</f>
        <v>L</v>
      </c>
      <c r="J115" s="1">
        <f>IF(B115=0,"",IF(ISNA(I115),"",IF(I115="L",K115,IF(I115="R",#REF!,L115))))</f>
        <v>54</v>
      </c>
      <c r="K115" s="1">
        <f t="shared" si="8"/>
        <v>54</v>
      </c>
      <c r="L115" s="1">
        <f t="shared" si="5"/>
        <v>59</v>
      </c>
      <c r="M115" s="1">
        <f>IF(B115=0,"",IF(VLOOKUP(B115,Entries!A$2:F$700,6,FALSE)=0,"",(VLOOKUP(B115,Entries!A$2:F$700,6,FALSE))))</f>
        <v>2</v>
      </c>
      <c r="N115" s="1" t="str">
        <f>IF(B115=0,"",IF(VLOOKUP(B115,Entries!A$2:G$700,7,FALSE)=0,"",(VLOOKUP(B115,Entries!A$2:G$700,7,FALSE))))</f>
        <v/>
      </c>
      <c r="O115" s="9" t="str">
        <f t="shared" si="6"/>
        <v>40:07</v>
      </c>
      <c r="P115" s="2" t="str">
        <f>IF(COUNTIF(B$1:B114,B115)&gt;0,"ERROR - duplicate",IF(ISNA(F115),"ERROR - unknown",""))</f>
        <v/>
      </c>
    </row>
    <row r="116" spans="1:16" x14ac:dyDescent="0.25">
      <c r="A116" s="1">
        <f t="shared" si="7"/>
        <v>115</v>
      </c>
      <c r="B116" s="12">
        <v>891</v>
      </c>
      <c r="C116" s="4"/>
      <c r="D116" s="6">
        <v>40</v>
      </c>
      <c r="E116" s="6">
        <v>8</v>
      </c>
      <c r="F116" s="10" t="str">
        <f>IF(B116=0,"",VLOOKUP(B116,Entries!A$2:F$700,2,FALSE))</f>
        <v>Lydia</v>
      </c>
      <c r="G116" s="11" t="str">
        <f>IF(B116=0,"",VLOOKUP(B116,Entries!A$2:F$700,3,FALSE))</f>
        <v>Sharrock</v>
      </c>
      <c r="H116" s="1" t="str">
        <f>IF(B116=0,"",IF(VLOOKUP(B116,Entries!A$2:F$700,4,FALSE)=0,"",(VLOOKUP(B116,Entries!A$2:F$700,4,FALSE))))</f>
        <v/>
      </c>
      <c r="I116" s="1" t="str">
        <f>IF(B116=0,"",IF(VLOOKUP(B116,Entries!A$2:F$700,5,FALSE)=0,"",(VLOOKUP(B116,Entries!A$2:F$700,5,FALSE))))</f>
        <v>L</v>
      </c>
      <c r="J116" s="1">
        <f>IF(B116=0,"",IF(ISNA(I116),"",IF(I116="L",K116,IF(I116="R",#REF!,L116))))</f>
        <v>55</v>
      </c>
      <c r="K116" s="1">
        <f t="shared" si="8"/>
        <v>55</v>
      </c>
      <c r="L116" s="1">
        <f t="shared" si="5"/>
        <v>59</v>
      </c>
      <c r="M116" s="1">
        <f>IF(B116=0,"",IF(VLOOKUP(B116,Entries!A$2:F$700,6,FALSE)=0,"",(VLOOKUP(B116,Entries!A$2:F$700,6,FALSE))))</f>
        <v>6</v>
      </c>
      <c r="N116" s="1" t="str">
        <f>IF(B116=0,"",IF(VLOOKUP(B116,Entries!A$2:G$700,7,FALSE)=0,"",(VLOOKUP(B116,Entries!A$2:G$700,7,FALSE))))</f>
        <v/>
      </c>
      <c r="O116" s="9" t="str">
        <f t="shared" si="6"/>
        <v>40:08</v>
      </c>
      <c r="P116" s="2" t="str">
        <f>IF(COUNTIF(B$1:B115,B116)&gt;0,"ERROR - duplicate",IF(ISNA(F116),"ERROR - unknown",""))</f>
        <v>ERROR - duplicate</v>
      </c>
    </row>
    <row r="117" spans="1:16" x14ac:dyDescent="0.25">
      <c r="A117" s="1">
        <f t="shared" si="7"/>
        <v>116</v>
      </c>
      <c r="B117" s="12">
        <v>834</v>
      </c>
      <c r="C117" s="4"/>
      <c r="D117" s="6">
        <v>40</v>
      </c>
      <c r="E117" s="6">
        <v>10</v>
      </c>
      <c r="F117" s="10" t="str">
        <f>IF(B117=0,"",VLOOKUP(B117,Entries!A$2:F$700,2,FALSE))</f>
        <v>Cheryl</v>
      </c>
      <c r="G117" s="11" t="str">
        <f>IF(B117=0,"",VLOOKUP(B117,Entries!A$2:F$700,3,FALSE))</f>
        <v>Young</v>
      </c>
      <c r="H117" s="1" t="str">
        <f>IF(B117=0,"",IF(VLOOKUP(B117,Entries!A$2:F$700,4,FALSE)=0,"",(VLOOKUP(B117,Entries!A$2:F$700,4,FALSE))))</f>
        <v>Unattached</v>
      </c>
      <c r="I117" s="1" t="str">
        <f>IF(B117=0,"",IF(VLOOKUP(B117,Entries!A$2:F$700,5,FALSE)=0,"",(VLOOKUP(B117,Entries!A$2:F$700,5,FALSE))))</f>
        <v>L</v>
      </c>
      <c r="J117" s="1">
        <f>IF(B117=0,"",IF(ISNA(I117),"",IF(I117="L",K117,IF(I117="R",#REF!,L117))))</f>
        <v>56</v>
      </c>
      <c r="K117" s="1">
        <f t="shared" si="8"/>
        <v>56</v>
      </c>
      <c r="L117" s="1">
        <f t="shared" si="5"/>
        <v>59</v>
      </c>
      <c r="M117" s="1">
        <f>IF(B117=0,"",IF(VLOOKUP(B117,Entries!A$2:F$700,6,FALSE)=0,"",(VLOOKUP(B117,Entries!A$2:F$700,6,FALSE))))</f>
        <v>37</v>
      </c>
      <c r="N117" s="1" t="str">
        <f>IF(B117=0,"",IF(VLOOKUP(B117,Entries!A$2:G$700,7,FALSE)=0,"",(VLOOKUP(B117,Entries!A$2:G$700,7,FALSE))))</f>
        <v/>
      </c>
      <c r="O117" s="9" t="str">
        <f t="shared" si="6"/>
        <v>40:10</v>
      </c>
      <c r="P117" s="2" t="str">
        <f>IF(COUNTIF(B$1:B116,B117)&gt;0,"ERROR - duplicate",IF(ISNA(F117),"ERROR - unknown",""))</f>
        <v>ERROR - duplicate</v>
      </c>
    </row>
    <row r="118" spans="1:16" x14ac:dyDescent="0.25">
      <c r="A118" s="1">
        <f t="shared" si="7"/>
        <v>117</v>
      </c>
      <c r="B118" s="12">
        <v>835</v>
      </c>
      <c r="C118" s="4"/>
      <c r="D118" s="6">
        <v>40</v>
      </c>
      <c r="E118" s="6">
        <v>10</v>
      </c>
      <c r="F118" s="10" t="str">
        <f>IF(B118=0,"",VLOOKUP(B118,Entries!A$2:F$700,2,FALSE))</f>
        <v>Poppy</v>
      </c>
      <c r="G118" s="11" t="str">
        <f>IF(B118=0,"",VLOOKUP(B118,Entries!A$2:F$700,3,FALSE))</f>
        <v>Young</v>
      </c>
      <c r="H118" s="1" t="str">
        <f>IF(B118=0,"",IF(VLOOKUP(B118,Entries!A$2:F$700,4,FALSE)=0,"",(VLOOKUP(B118,Entries!A$2:F$700,4,FALSE))))</f>
        <v>Unattached</v>
      </c>
      <c r="I118" s="1" t="str">
        <f>IF(B118=0,"",IF(VLOOKUP(B118,Entries!A$2:F$700,5,FALSE)=0,"",(VLOOKUP(B118,Entries!A$2:F$700,5,FALSE))))</f>
        <v>L</v>
      </c>
      <c r="J118" s="1">
        <f>IF(B118=0,"",IF(ISNA(I118),"",IF(I118="L",K118,IF(I118="R",#REF!,L118))))</f>
        <v>57</v>
      </c>
      <c r="K118" s="1">
        <f t="shared" si="8"/>
        <v>57</v>
      </c>
      <c r="L118" s="1">
        <f t="shared" si="5"/>
        <v>59</v>
      </c>
      <c r="M118" s="1">
        <f>IF(B118=0,"",IF(VLOOKUP(B118,Entries!A$2:F$700,6,FALSE)=0,"",(VLOOKUP(B118,Entries!A$2:F$700,6,FALSE))))</f>
        <v>12</v>
      </c>
      <c r="N118" s="1" t="str">
        <f>IF(B118=0,"",IF(VLOOKUP(B118,Entries!A$2:G$700,7,FALSE)=0,"",(VLOOKUP(B118,Entries!A$2:G$700,7,FALSE))))</f>
        <v/>
      </c>
      <c r="O118" s="9" t="str">
        <f t="shared" si="6"/>
        <v>40:10</v>
      </c>
      <c r="P118" s="2" t="str">
        <f>IF(COUNTIF(B$1:B117,B118)&gt;0,"ERROR - duplicate",IF(ISNA(F118),"ERROR - unknown",""))</f>
        <v>ERROR - duplicate</v>
      </c>
    </row>
    <row r="119" spans="1:16" x14ac:dyDescent="0.25">
      <c r="A119" s="1">
        <f t="shared" si="7"/>
        <v>118</v>
      </c>
      <c r="B119" s="12">
        <v>883</v>
      </c>
      <c r="C119" s="4"/>
      <c r="D119" s="6">
        <v>40</v>
      </c>
      <c r="E119" s="6">
        <v>10</v>
      </c>
      <c r="F119" s="10" t="str">
        <f>IF(B119=0,"",VLOOKUP(B119,Entries!A$2:F$700,2,FALSE))</f>
        <v>Jenny</v>
      </c>
      <c r="G119" s="11" t="str">
        <f>IF(B119=0,"",VLOOKUP(B119,Entries!A$2:F$700,3,FALSE))</f>
        <v>Bond</v>
      </c>
      <c r="H119" s="1" t="str">
        <f>IF(B119=0,"",IF(VLOOKUP(B119,Entries!A$2:F$700,4,FALSE)=0,"",(VLOOKUP(B119,Entries!A$2:F$700,4,FALSE))))</f>
        <v/>
      </c>
      <c r="I119" s="1" t="str">
        <f>IF(B119=0,"",IF(VLOOKUP(B119,Entries!A$2:F$700,5,FALSE)=0,"",(VLOOKUP(B119,Entries!A$2:F$700,5,FALSE))))</f>
        <v>L</v>
      </c>
      <c r="J119" s="1">
        <f>IF(B119=0,"",IF(ISNA(I119),"",IF(I119="L",K119,IF(I119="R",#REF!,L119))))</f>
        <v>58</v>
      </c>
      <c r="K119" s="1">
        <f t="shared" si="8"/>
        <v>58</v>
      </c>
      <c r="L119" s="1">
        <f t="shared" si="5"/>
        <v>59</v>
      </c>
      <c r="M119" s="1">
        <f>IF(B119=0,"",IF(VLOOKUP(B119,Entries!A$2:F$700,6,FALSE)=0,"",(VLOOKUP(B119,Entries!A$2:F$700,6,FALSE))))</f>
        <v>33</v>
      </c>
      <c r="N119" s="1" t="str">
        <f>IF(B119=0,"",IF(VLOOKUP(B119,Entries!A$2:G$700,7,FALSE)=0,"",(VLOOKUP(B119,Entries!A$2:G$700,7,FALSE))))</f>
        <v/>
      </c>
      <c r="O119" s="9" t="str">
        <f t="shared" si="6"/>
        <v>40:10</v>
      </c>
      <c r="P119" s="2" t="str">
        <f>IF(COUNTIF(B$1:B118,B119)&gt;0,"ERROR - duplicate",IF(ISNA(F119),"ERROR - unknown",""))</f>
        <v/>
      </c>
    </row>
    <row r="120" spans="1:16" x14ac:dyDescent="0.25">
      <c r="A120" s="1">
        <f t="shared" si="7"/>
        <v>119</v>
      </c>
      <c r="B120" s="12">
        <v>882</v>
      </c>
      <c r="C120" s="4"/>
      <c r="D120" s="6">
        <v>44</v>
      </c>
      <c r="E120" s="6">
        <v>12</v>
      </c>
      <c r="F120" s="10" t="str">
        <f>IF(B120=0,"",VLOOKUP(B120,Entries!A$2:F$700,2,FALSE))</f>
        <v xml:space="preserve"> Laura </v>
      </c>
      <c r="G120" s="11" t="str">
        <f>IF(B120=0,"",VLOOKUP(B120,Entries!A$2:F$700,3,FALSE))</f>
        <v>Carr</v>
      </c>
      <c r="H120" s="1" t="str">
        <f>IF(B120=0,"",IF(VLOOKUP(B120,Entries!A$2:F$700,4,FALSE)=0,"",(VLOOKUP(B120,Entries!A$2:F$700,4,FALSE))))</f>
        <v/>
      </c>
      <c r="I120" s="1" t="str">
        <f>IF(B120=0,"",IF(VLOOKUP(B120,Entries!A$2:F$700,5,FALSE)=0,"",(VLOOKUP(B120,Entries!A$2:F$700,5,FALSE))))</f>
        <v>L</v>
      </c>
      <c r="J120" s="1">
        <f>IF(B120=0,"",IF(ISNA(I120),"",IF(I120="L",K120,IF(I120="R",#REF!,L120))))</f>
        <v>59</v>
      </c>
      <c r="K120" s="1">
        <f t="shared" si="8"/>
        <v>59</v>
      </c>
      <c r="L120" s="1">
        <f t="shared" si="5"/>
        <v>59</v>
      </c>
      <c r="M120" s="1">
        <f>IF(B120=0,"",IF(VLOOKUP(B120,Entries!A$2:F$700,6,FALSE)=0,"",(VLOOKUP(B120,Entries!A$2:F$700,6,FALSE))))</f>
        <v>35</v>
      </c>
      <c r="N120" s="1" t="str">
        <f>IF(B120=0,"",IF(VLOOKUP(B120,Entries!A$2:G$700,7,FALSE)=0,"",(VLOOKUP(B120,Entries!A$2:G$700,7,FALSE))))</f>
        <v/>
      </c>
      <c r="O120" s="9" t="str">
        <f t="shared" si="6"/>
        <v>44:12</v>
      </c>
      <c r="P120" s="2" t="str">
        <f>IF(COUNTIF(B$1:B119,B120)&gt;0,"ERROR - duplicate",IF(ISNA(F120),"ERROR - unknown",""))</f>
        <v/>
      </c>
    </row>
    <row r="121" spans="1:16" x14ac:dyDescent="0.25">
      <c r="A121" s="1">
        <f t="shared" si="7"/>
        <v>120</v>
      </c>
      <c r="B121" s="12">
        <v>884</v>
      </c>
      <c r="C121" s="4"/>
      <c r="D121" s="6">
        <v>44</v>
      </c>
      <c r="E121" s="6">
        <v>13</v>
      </c>
      <c r="F121" s="10" t="str">
        <f>IF(B121=0,"",VLOOKUP(B121,Entries!A$2:F$700,2,FALSE))</f>
        <v xml:space="preserve">Dilon </v>
      </c>
      <c r="G121" s="11" t="str">
        <f>IF(B121=0,"",VLOOKUP(B121,Entries!A$2:F$700,3,FALSE))</f>
        <v>Bond</v>
      </c>
      <c r="H121" s="1" t="str">
        <f>IF(B121=0,"",IF(VLOOKUP(B121,Entries!A$2:F$700,4,FALSE)=0,"",(VLOOKUP(B121,Entries!A$2:F$700,4,FALSE))))</f>
        <v/>
      </c>
      <c r="I121" s="1" t="str">
        <f>IF(B121=0,"",IF(VLOOKUP(B121,Entries!A$2:F$700,5,FALSE)=0,"",(VLOOKUP(B121,Entries!A$2:F$700,5,FALSE))))</f>
        <v/>
      </c>
      <c r="J121" s="1">
        <f>IF(B121=0,"",IF(ISNA(I121),"",IF(I121="L",K121,IF(I121="R",#REF!,L121))))</f>
        <v>60</v>
      </c>
      <c r="K121" s="1">
        <f t="shared" si="8"/>
        <v>59</v>
      </c>
      <c r="L121" s="1">
        <f t="shared" si="5"/>
        <v>60</v>
      </c>
      <c r="M121" s="1">
        <f>IF(B121=0,"",IF(VLOOKUP(B121,Entries!A$2:F$700,6,FALSE)=0,"",(VLOOKUP(B121,Entries!A$2:F$700,6,FALSE))))</f>
        <v>6</v>
      </c>
      <c r="N121" s="1" t="str">
        <f>IF(B121=0,"",IF(VLOOKUP(B121,Entries!A$2:G$700,7,FALSE)=0,"",(VLOOKUP(B121,Entries!A$2:G$700,7,FALSE))))</f>
        <v/>
      </c>
      <c r="O121" s="9" t="str">
        <f t="shared" si="6"/>
        <v>44:13</v>
      </c>
      <c r="P121" s="2" t="str">
        <f>IF(COUNTIF(B$1:B120,B121)&gt;0,"ERROR - duplicate",IF(ISNA(F121),"ERROR - unknown",""))</f>
        <v/>
      </c>
    </row>
    <row r="122" spans="1:16" x14ac:dyDescent="0.25">
      <c r="A122" s="1">
        <f t="shared" si="7"/>
        <v>121</v>
      </c>
      <c r="B122" s="12">
        <v>885</v>
      </c>
      <c r="C122" s="4"/>
      <c r="D122" s="6">
        <v>44</v>
      </c>
      <c r="E122" s="6">
        <v>15</v>
      </c>
      <c r="F122" s="10" t="str">
        <f>IF(B122=0,"",VLOOKUP(B122,Entries!A$2:F$700,2,FALSE))</f>
        <v>Isobelle</v>
      </c>
      <c r="G122" s="11" t="str">
        <f>IF(B122=0,"",VLOOKUP(B122,Entries!A$2:F$700,3,FALSE))</f>
        <v>Bond</v>
      </c>
      <c r="H122" s="1" t="str">
        <f>IF(B122=0,"",IF(VLOOKUP(B122,Entries!A$2:F$700,4,FALSE)=0,"",(VLOOKUP(B122,Entries!A$2:F$700,4,FALSE))))</f>
        <v/>
      </c>
      <c r="I122" s="1" t="str">
        <f>IF(B122=0,"",IF(VLOOKUP(B122,Entries!A$2:F$700,5,FALSE)=0,"",(VLOOKUP(B122,Entries!A$2:F$700,5,FALSE))))</f>
        <v>L</v>
      </c>
      <c r="J122" s="1">
        <f>IF(B122=0,"",IF(ISNA(I122),"",IF(I122="L",K122,IF(I122="R",#REF!,L122))))</f>
        <v>60</v>
      </c>
      <c r="K122" s="1">
        <f t="shared" si="8"/>
        <v>60</v>
      </c>
      <c r="L122" s="1">
        <f t="shared" si="5"/>
        <v>60</v>
      </c>
      <c r="M122" s="1">
        <f>IF(B122=0,"",IF(VLOOKUP(B122,Entries!A$2:F$700,6,FALSE)=0,"",(VLOOKUP(B122,Entries!A$2:F$700,6,FALSE))))</f>
        <v>4</v>
      </c>
      <c r="N122" s="1" t="str">
        <f>IF(B122=0,"",IF(VLOOKUP(B122,Entries!A$2:G$700,7,FALSE)=0,"",(VLOOKUP(B122,Entries!A$2:G$700,7,FALSE))))</f>
        <v/>
      </c>
      <c r="O122" s="9" t="str">
        <f t="shared" si="6"/>
        <v>44:15</v>
      </c>
      <c r="P122" s="2" t="str">
        <f>IF(COUNTIF(B$1:B121,B122)&gt;0,"ERROR - duplicate",IF(ISNA(F122),"ERROR - unknown",""))</f>
        <v/>
      </c>
    </row>
    <row r="123" spans="1:16" x14ac:dyDescent="0.25">
      <c r="A123" s="1">
        <f t="shared" si="7"/>
        <v>122</v>
      </c>
      <c r="B123" s="12">
        <v>853</v>
      </c>
      <c r="C123" s="4"/>
      <c r="D123" s="6">
        <v>44</v>
      </c>
      <c r="E123" s="6">
        <v>16</v>
      </c>
      <c r="F123" s="10" t="str">
        <f>IF(B123=0,"",VLOOKUP(B123,Entries!A$2:F$700,2,FALSE))</f>
        <v>Isla</v>
      </c>
      <c r="G123" s="11" t="str">
        <f>IF(B123=0,"",VLOOKUP(B123,Entries!A$2:F$700,3,FALSE))</f>
        <v>Yardley</v>
      </c>
      <c r="H123" s="1" t="str">
        <f>IF(B123=0,"",IF(VLOOKUP(B123,Entries!A$2:F$700,4,FALSE)=0,"",(VLOOKUP(B123,Entries!A$2:F$700,4,FALSE))))</f>
        <v/>
      </c>
      <c r="I123" s="1" t="str">
        <f>IF(B123=0,"",IF(VLOOKUP(B123,Entries!A$2:F$700,5,FALSE)=0,"",(VLOOKUP(B123,Entries!A$2:F$700,5,FALSE))))</f>
        <v>L</v>
      </c>
      <c r="J123" s="1">
        <f>IF(B123=0,"",IF(ISNA(I123),"",IF(I123="L",K123,IF(I123="R",#REF!,L123))))</f>
        <v>61</v>
      </c>
      <c r="K123" s="1">
        <f t="shared" si="8"/>
        <v>61</v>
      </c>
      <c r="L123" s="1">
        <f t="shared" si="5"/>
        <v>60</v>
      </c>
      <c r="M123" s="1">
        <f>IF(B123=0,"",IF(VLOOKUP(B123,Entries!A$2:F$700,6,FALSE)=0,"",(VLOOKUP(B123,Entries!A$2:F$700,6,FALSE))))</f>
        <v>7</v>
      </c>
      <c r="N123" s="1" t="str">
        <f>IF(B123=0,"",IF(VLOOKUP(B123,Entries!A$2:G$700,7,FALSE)=0,"",(VLOOKUP(B123,Entries!A$2:G$700,7,FALSE))))</f>
        <v/>
      </c>
      <c r="O123" s="9" t="str">
        <f t="shared" si="6"/>
        <v>44:16</v>
      </c>
      <c r="P123" s="2" t="str">
        <f>IF(COUNTIF(B$1:B122,B123)&gt;0,"ERROR - duplicate",IF(ISNA(F123),"ERROR - unknown",""))</f>
        <v/>
      </c>
    </row>
    <row r="124" spans="1:16" x14ac:dyDescent="0.25">
      <c r="A124" s="1">
        <f t="shared" si="7"/>
        <v>123</v>
      </c>
      <c r="B124" s="12">
        <v>855</v>
      </c>
      <c r="C124" s="4"/>
      <c r="D124" s="6">
        <v>44</v>
      </c>
      <c r="E124" s="6">
        <v>35</v>
      </c>
      <c r="F124" s="10" t="str">
        <f>IF(B124=0,"",VLOOKUP(B124,Entries!A$2:F$700,2,FALSE))</f>
        <v>Rosalind</v>
      </c>
      <c r="G124" s="11" t="str">
        <f>IF(B124=0,"",VLOOKUP(B124,Entries!A$2:F$700,3,FALSE))</f>
        <v>Yardley</v>
      </c>
      <c r="H124" s="1" t="str">
        <f>IF(B124=0,"",IF(VLOOKUP(B124,Entries!A$2:F$700,4,FALSE)=0,"",(VLOOKUP(B124,Entries!A$2:F$700,4,FALSE))))</f>
        <v/>
      </c>
      <c r="I124" s="1" t="str">
        <f>IF(B124=0,"",IF(VLOOKUP(B124,Entries!A$2:F$700,5,FALSE)=0,"",(VLOOKUP(B124,Entries!A$2:F$700,5,FALSE))))</f>
        <v>L</v>
      </c>
      <c r="J124" s="1">
        <f>IF(B124=0,"",IF(ISNA(I124),"",IF(I124="L",K124,IF(I124="R",#REF!,L124))))</f>
        <v>62</v>
      </c>
      <c r="K124" s="1">
        <f t="shared" si="8"/>
        <v>62</v>
      </c>
      <c r="L124" s="1">
        <f t="shared" si="5"/>
        <v>60</v>
      </c>
      <c r="M124" s="1">
        <f>IF(B124=0,"",IF(VLOOKUP(B124,Entries!A$2:F$700,6,FALSE)=0,"",(VLOOKUP(B124,Entries!A$2:F$700,6,FALSE))))</f>
        <v>63</v>
      </c>
      <c r="N124" s="1" t="str">
        <f>IF(B124=0,"",IF(VLOOKUP(B124,Entries!A$2:G$700,7,FALSE)=0,"",(VLOOKUP(B124,Entries!A$2:G$700,7,FALSE))))</f>
        <v/>
      </c>
      <c r="O124" s="9" t="str">
        <f t="shared" si="6"/>
        <v>44:35</v>
      </c>
      <c r="P124" s="2" t="str">
        <f>IF(COUNTIF(B$1:B123,B124)&gt;0,"ERROR - duplicate",IF(ISNA(F124),"ERROR - unknown",""))</f>
        <v/>
      </c>
    </row>
    <row r="125" spans="1:16" x14ac:dyDescent="0.25">
      <c r="A125" s="1">
        <f t="shared" si="7"/>
        <v>124</v>
      </c>
      <c r="B125" s="12">
        <v>854</v>
      </c>
      <c r="C125" s="4"/>
      <c r="D125" s="6">
        <v>44</v>
      </c>
      <c r="E125" s="6">
        <v>35</v>
      </c>
      <c r="F125" s="10" t="str">
        <f>IF(B125=0,"",VLOOKUP(B125,Entries!A$2:F$700,2,FALSE))</f>
        <v>Arthur</v>
      </c>
      <c r="G125" s="11" t="str">
        <f>IF(B125=0,"",VLOOKUP(B125,Entries!A$2:F$700,3,FALSE))</f>
        <v>Yardley</v>
      </c>
      <c r="H125" s="1" t="str">
        <f>IF(B125=0,"",IF(VLOOKUP(B125,Entries!A$2:F$700,4,FALSE)=0,"",(VLOOKUP(B125,Entries!A$2:F$700,4,FALSE))))</f>
        <v/>
      </c>
      <c r="I125" s="1" t="str">
        <f>IF(B125=0,"",IF(VLOOKUP(B125,Entries!A$2:F$700,5,FALSE)=0,"",(VLOOKUP(B125,Entries!A$2:F$700,5,FALSE))))</f>
        <v/>
      </c>
      <c r="J125" s="1">
        <f>IF(B125=0,"",IF(ISNA(I125),"",IF(I125="L",K125,IF(I125="R",#REF!,L125))))</f>
        <v>61</v>
      </c>
      <c r="K125" s="1">
        <f t="shared" si="8"/>
        <v>62</v>
      </c>
      <c r="L125" s="1">
        <f t="shared" si="5"/>
        <v>61</v>
      </c>
      <c r="M125" s="1">
        <f>IF(B125=0,"",IF(VLOOKUP(B125,Entries!A$2:F$700,6,FALSE)=0,"",(VLOOKUP(B125,Entries!A$2:F$700,6,FALSE))))</f>
        <v>67</v>
      </c>
      <c r="N125" s="1" t="str">
        <f>IF(B125=0,"",IF(VLOOKUP(B125,Entries!A$2:G$700,7,FALSE)=0,"",(VLOOKUP(B125,Entries!A$2:G$700,7,FALSE))))</f>
        <v/>
      </c>
      <c r="O125" s="9" t="str">
        <f t="shared" si="6"/>
        <v>44:35</v>
      </c>
      <c r="P125" s="2" t="str">
        <f>IF(COUNTIF(B$1:B124,B125)&gt;0,"ERROR - duplicate",IF(ISNA(F125),"ERROR - unknown",""))</f>
        <v/>
      </c>
    </row>
    <row r="126" spans="1:16" x14ac:dyDescent="0.25">
      <c r="A126" s="1">
        <f t="shared" si="7"/>
        <v>125</v>
      </c>
      <c r="B126" s="12">
        <v>887</v>
      </c>
      <c r="C126" s="4"/>
      <c r="D126" s="6">
        <v>44</v>
      </c>
      <c r="E126" s="6">
        <v>39</v>
      </c>
      <c r="F126" s="10" t="str">
        <f>IF(B126=0,"",VLOOKUP(B126,Entries!A$2:F$700,2,FALSE))</f>
        <v xml:space="preserve">Peter </v>
      </c>
      <c r="G126" s="11" t="str">
        <f>IF(B126=0,"",VLOOKUP(B126,Entries!A$2:F$700,3,FALSE))</f>
        <v>Dalley</v>
      </c>
      <c r="H126" s="1" t="str">
        <f>IF(B126=0,"",IF(VLOOKUP(B126,Entries!A$2:F$700,4,FALSE)=0,"",(VLOOKUP(B126,Entries!A$2:F$700,4,FALSE))))</f>
        <v/>
      </c>
      <c r="I126" s="1" t="str">
        <f>IF(B126=0,"",IF(VLOOKUP(B126,Entries!A$2:F$700,5,FALSE)=0,"",(VLOOKUP(B126,Entries!A$2:F$700,5,FALSE))))</f>
        <v/>
      </c>
      <c r="J126" s="1">
        <f>IF(B126=0,"",IF(ISNA(I126),"",IF(I126="L",K126,IF(I126="R",#REF!,L126))))</f>
        <v>62</v>
      </c>
      <c r="K126" s="1">
        <f t="shared" si="8"/>
        <v>62</v>
      </c>
      <c r="L126" s="1">
        <f t="shared" si="5"/>
        <v>62</v>
      </c>
      <c r="M126" s="1">
        <f>IF(B126=0,"",IF(VLOOKUP(B126,Entries!A$2:F$700,6,FALSE)=0,"",(VLOOKUP(B126,Entries!A$2:F$700,6,FALSE))))</f>
        <v>68</v>
      </c>
      <c r="N126" s="1" t="str">
        <f>IF(B126=0,"",IF(VLOOKUP(B126,Entries!A$2:G$700,7,FALSE)=0,"",(VLOOKUP(B126,Entries!A$2:G$700,7,FALSE))))</f>
        <v/>
      </c>
      <c r="O126" s="9" t="str">
        <f t="shared" si="6"/>
        <v>44:39</v>
      </c>
      <c r="P126" s="2" t="str">
        <f>IF(COUNTIF(B$1:B125,B126)&gt;0,"ERROR - duplicate",IF(ISNA(F126),"ERROR - unknown",""))</f>
        <v/>
      </c>
    </row>
    <row r="127" spans="1:16" x14ac:dyDescent="0.25">
      <c r="A127" s="1" t="str">
        <f t="shared" si="7"/>
        <v/>
      </c>
      <c r="B127" s="12"/>
      <c r="C127" s="4"/>
      <c r="D127" s="6"/>
      <c r="E127" s="6"/>
      <c r="F127" s="10" t="str">
        <f>IF(B127=0,"",VLOOKUP(B127,Entries!A$2:F$700,2,FALSE))</f>
        <v/>
      </c>
      <c r="G127" s="11" t="str">
        <f>IF(B127=0,"",VLOOKUP(B127,Entries!A$2:F$700,3,FALSE))</f>
        <v/>
      </c>
      <c r="H127" s="1" t="str">
        <f>IF(B127=0,"",IF(VLOOKUP(B127,Entries!A$2:F$700,4,FALSE)=0,"",(VLOOKUP(B127,Entries!A$2:F$700,4,FALSE))))</f>
        <v/>
      </c>
      <c r="I127" s="1" t="str">
        <f>IF(B127=0,"",IF(VLOOKUP(B127,Entries!A$2:F$700,5,FALSE)=0,"",(VLOOKUP(B127,Entries!A$2:F$700,5,FALSE))))</f>
        <v/>
      </c>
      <c r="J127" s="1" t="str">
        <f>IF(B127=0,"",IF(ISNA(I127),"",IF(I127="L",K127,IF(I127="R",#REF!,L127))))</f>
        <v/>
      </c>
      <c r="K127" s="1">
        <f t="shared" si="8"/>
        <v>62</v>
      </c>
      <c r="L127" s="1">
        <f t="shared" si="5"/>
        <v>62</v>
      </c>
      <c r="M127" s="1" t="str">
        <f>IF(B127=0,"",IF(VLOOKUP(B127,Entries!A$2:F$700,6,FALSE)=0,"",(VLOOKUP(B127,Entries!A$2:F$700,6,FALSE))))</f>
        <v/>
      </c>
      <c r="N127" s="1" t="str">
        <f>IF(B127=0,"",IF(VLOOKUP(B127,Entries!A$2:G$700,7,FALSE)=0,"",(VLOOKUP(B127,Entries!A$2:G$700,7,FALSE))))</f>
        <v/>
      </c>
      <c r="O127" s="9" t="str">
        <f t="shared" si="6"/>
        <v/>
      </c>
      <c r="P127" s="2" t="str">
        <f>IF(COUNTIF(B$1:B126,B127)&gt;0,"ERROR - duplicate",IF(ISNA(F127),"ERROR - unknown",""))</f>
        <v/>
      </c>
    </row>
    <row r="128" spans="1:16" x14ac:dyDescent="0.25">
      <c r="A128" s="1" t="str">
        <f t="shared" si="7"/>
        <v/>
      </c>
      <c r="B128" s="12"/>
      <c r="C128" s="4"/>
      <c r="D128" s="6"/>
      <c r="E128" s="6"/>
      <c r="F128" s="10" t="str">
        <f>IF(B128=0,"",VLOOKUP(B128,Entries!A$2:F$700,2,FALSE))</f>
        <v/>
      </c>
      <c r="G128" s="11" t="str">
        <f>IF(B128=0,"",VLOOKUP(B128,Entries!A$2:F$700,3,FALSE))</f>
        <v/>
      </c>
      <c r="H128" s="1" t="str">
        <f>IF(B128=0,"",IF(VLOOKUP(B128,Entries!A$2:F$700,4,FALSE)=0,"",(VLOOKUP(B128,Entries!A$2:F$700,4,FALSE))))</f>
        <v/>
      </c>
      <c r="I128" s="1" t="str">
        <f>IF(B128=0,"",IF(VLOOKUP(B128,Entries!A$2:F$700,5,FALSE)=0,"",(VLOOKUP(B128,Entries!A$2:F$700,5,FALSE))))</f>
        <v/>
      </c>
      <c r="J128" s="1" t="str">
        <f>IF(B128=0,"",IF(ISNA(I128),"",IF(I128="L",K128,IF(I128="R",#REF!,L128))))</f>
        <v/>
      </c>
      <c r="K128" s="1">
        <f t="shared" si="8"/>
        <v>62</v>
      </c>
      <c r="L128" s="1">
        <f t="shared" si="5"/>
        <v>62</v>
      </c>
      <c r="M128" s="1" t="str">
        <f>IF(B128=0,"",IF(VLOOKUP(B128,Entries!A$2:F$700,6,FALSE)=0,"",(VLOOKUP(B128,Entries!A$2:F$700,6,FALSE))))</f>
        <v/>
      </c>
      <c r="N128" s="1" t="str">
        <f>IF(B128=0,"",IF(VLOOKUP(B128,Entries!A$2:G$700,7,FALSE)=0,"",(VLOOKUP(B128,Entries!A$2:G$700,7,FALSE))))</f>
        <v/>
      </c>
      <c r="O128" s="9" t="str">
        <f t="shared" si="6"/>
        <v/>
      </c>
      <c r="P128" s="2" t="str">
        <f>IF(COUNTIF(B$1:B127,B128)&gt;0,"ERROR - duplicate",IF(ISNA(F128),"ERROR - unknown",""))</f>
        <v/>
      </c>
    </row>
    <row r="129" spans="1:16" x14ac:dyDescent="0.25">
      <c r="A129" s="1" t="str">
        <f t="shared" si="7"/>
        <v/>
      </c>
      <c r="B129" s="12"/>
      <c r="C129" s="4"/>
      <c r="D129" s="6"/>
      <c r="E129" s="6"/>
      <c r="F129" s="10" t="str">
        <f>IF(B129=0,"",VLOOKUP(B129,Entries!A$2:F$700,2,FALSE))</f>
        <v/>
      </c>
      <c r="G129" s="11" t="str">
        <f>IF(B129=0,"",VLOOKUP(B129,Entries!A$2:F$700,3,FALSE))</f>
        <v/>
      </c>
      <c r="H129" s="1" t="str">
        <f>IF(B129=0,"",IF(VLOOKUP(B129,Entries!A$2:F$700,4,FALSE)=0,"",(VLOOKUP(B129,Entries!A$2:F$700,4,FALSE))))</f>
        <v/>
      </c>
      <c r="I129" s="1" t="str">
        <f>IF(B129=0,"",IF(VLOOKUP(B129,Entries!A$2:F$700,5,FALSE)=0,"",(VLOOKUP(B129,Entries!A$2:F$700,5,FALSE))))</f>
        <v/>
      </c>
      <c r="J129" s="1" t="str">
        <f>IF(B129=0,"",IF(ISNA(I129),"",IF(I129="L",K129,IF(I129="R",#REF!,L129))))</f>
        <v/>
      </c>
      <c r="K129" s="1">
        <f t="shared" si="8"/>
        <v>62</v>
      </c>
      <c r="L129" s="1">
        <f t="shared" si="5"/>
        <v>62</v>
      </c>
      <c r="M129" s="1" t="str">
        <f>IF(B129=0,"",IF(VLOOKUP(B129,Entries!A$2:F$700,6,FALSE)=0,"",(VLOOKUP(B129,Entries!A$2:F$700,6,FALSE))))</f>
        <v/>
      </c>
      <c r="N129" s="1" t="str">
        <f>IF(B129=0,"",IF(VLOOKUP(B129,Entries!A$2:G$700,7,FALSE)=0,"",(VLOOKUP(B129,Entries!A$2:G$700,7,FALSE))))</f>
        <v/>
      </c>
      <c r="O129" s="9" t="str">
        <f t="shared" si="6"/>
        <v/>
      </c>
      <c r="P129" s="2" t="str">
        <f>IF(COUNTIF(B$1:B128,B129)&gt;0,"ERROR - duplicate",IF(ISNA(F129),"ERROR - unknown",""))</f>
        <v/>
      </c>
    </row>
    <row r="130" spans="1:16" x14ac:dyDescent="0.25">
      <c r="A130" s="1" t="str">
        <f t="shared" si="7"/>
        <v/>
      </c>
      <c r="B130" s="12"/>
      <c r="C130" s="4"/>
      <c r="D130" s="6"/>
      <c r="E130" s="6"/>
      <c r="F130" s="10" t="str">
        <f>IF(B130=0,"",VLOOKUP(B130,Entries!A$2:F$700,2,FALSE))</f>
        <v/>
      </c>
      <c r="G130" s="11" t="str">
        <f>IF(B130=0,"",VLOOKUP(B130,Entries!A$2:F$700,3,FALSE))</f>
        <v/>
      </c>
      <c r="H130" s="1" t="str">
        <f>IF(B130=0,"",IF(VLOOKUP(B130,Entries!A$2:F$700,4,FALSE)=0,"",(VLOOKUP(B130,Entries!A$2:F$700,4,FALSE))))</f>
        <v/>
      </c>
      <c r="I130" s="1" t="str">
        <f>IF(B130=0,"",IF(VLOOKUP(B130,Entries!A$2:F$700,5,FALSE)=0,"",(VLOOKUP(B130,Entries!A$2:F$700,5,FALSE))))</f>
        <v/>
      </c>
      <c r="J130" s="1" t="str">
        <f>IF(B130=0,"",IF(ISNA(I130),"",IF(I130="L",K130,IF(I130="R",#REF!,L130))))</f>
        <v/>
      </c>
      <c r="K130" s="1">
        <f t="shared" si="8"/>
        <v>62</v>
      </c>
      <c r="L130" s="1">
        <f t="shared" si="5"/>
        <v>62</v>
      </c>
      <c r="M130" s="1" t="str">
        <f>IF(B130=0,"",IF(VLOOKUP(B130,Entries!A$2:F$700,6,FALSE)=0,"",(VLOOKUP(B130,Entries!A$2:F$700,6,FALSE))))</f>
        <v/>
      </c>
      <c r="N130" s="1" t="str">
        <f>IF(B130=0,"",IF(VLOOKUP(B130,Entries!A$2:G$700,7,FALSE)=0,"",(VLOOKUP(B130,Entries!A$2:G$700,7,FALSE))))</f>
        <v/>
      </c>
      <c r="O130" s="9" t="str">
        <f t="shared" si="6"/>
        <v/>
      </c>
      <c r="P130" s="2" t="str">
        <f>IF(COUNTIF(B$1:B129,B130)&gt;0,"ERROR - duplicate",IF(ISNA(F130),"ERROR - unknown",""))</f>
        <v/>
      </c>
    </row>
    <row r="131" spans="1:16" x14ac:dyDescent="0.25">
      <c r="A131" s="1" t="str">
        <f t="shared" si="7"/>
        <v/>
      </c>
      <c r="B131" s="12"/>
      <c r="C131" s="4"/>
      <c r="D131" s="6"/>
      <c r="E131" s="6"/>
      <c r="F131" s="10" t="str">
        <f>IF(B131=0,"",VLOOKUP(B131,Entries!A$2:F$700,2,FALSE))</f>
        <v/>
      </c>
      <c r="G131" s="11" t="str">
        <f>IF(B131=0,"",VLOOKUP(B131,Entries!A$2:F$700,3,FALSE))</f>
        <v/>
      </c>
      <c r="H131" s="1" t="str">
        <f>IF(B131=0,"",IF(VLOOKUP(B131,Entries!A$2:F$700,4,FALSE)=0,"",(VLOOKUP(B131,Entries!A$2:F$700,4,FALSE))))</f>
        <v/>
      </c>
      <c r="I131" s="1" t="str">
        <f>IF(B131=0,"",IF(VLOOKUP(B131,Entries!A$2:F$700,5,FALSE)=0,"",(VLOOKUP(B131,Entries!A$2:F$700,5,FALSE))))</f>
        <v/>
      </c>
      <c r="J131" s="1" t="str">
        <f>IF(B131=0,"",IF(ISNA(I131),"",IF(I131="L",K131,IF(I131="R",#REF!,L131))))</f>
        <v/>
      </c>
      <c r="K131" s="1">
        <f t="shared" si="8"/>
        <v>62</v>
      </c>
      <c r="L131" s="1">
        <f t="shared" si="5"/>
        <v>62</v>
      </c>
      <c r="M131" s="1" t="str">
        <f>IF(B131=0,"",IF(VLOOKUP(B131,Entries!A$2:F$700,6,FALSE)=0,"",(VLOOKUP(B131,Entries!A$2:F$700,6,FALSE))))</f>
        <v/>
      </c>
      <c r="N131" s="1" t="str">
        <f>IF(B131=0,"",IF(VLOOKUP(B131,Entries!A$2:G$700,7,FALSE)=0,"",(VLOOKUP(B131,Entries!A$2:G$700,7,FALSE))))</f>
        <v/>
      </c>
      <c r="O131" s="9" t="str">
        <f t="shared" si="6"/>
        <v/>
      </c>
      <c r="P131" s="2" t="str">
        <f>IF(COUNTIF(B$1:B130,B131)&gt;0,"ERROR - duplicate",IF(ISNA(F131),"ERROR - unknown",""))</f>
        <v/>
      </c>
    </row>
    <row r="132" spans="1:16" x14ac:dyDescent="0.25">
      <c r="A132" s="1" t="str">
        <f t="shared" si="7"/>
        <v/>
      </c>
      <c r="B132" s="12"/>
      <c r="C132" s="4"/>
      <c r="D132" s="6"/>
      <c r="E132" s="6"/>
      <c r="F132" s="10" t="str">
        <f>IF(B132=0,"",VLOOKUP(B132,Entries!A$2:F$700,2,FALSE))</f>
        <v/>
      </c>
      <c r="G132" s="11" t="str">
        <f>IF(B132=0,"",VLOOKUP(B132,Entries!A$2:F$700,3,FALSE))</f>
        <v/>
      </c>
      <c r="H132" s="1" t="str">
        <f>IF(B132=0,"",IF(VLOOKUP(B132,Entries!A$2:F$700,4,FALSE)=0,"",(VLOOKUP(B132,Entries!A$2:F$700,4,FALSE))))</f>
        <v/>
      </c>
      <c r="I132" s="1" t="str">
        <f>IF(B132=0,"",IF(VLOOKUP(B132,Entries!A$2:F$700,5,FALSE)=0,"",(VLOOKUP(B132,Entries!A$2:F$700,5,FALSE))))</f>
        <v/>
      </c>
      <c r="J132" s="1" t="str">
        <f>IF(B132=0,"",IF(ISNA(I132),"",IF(I132="L",K132,IF(I132="R",#REF!,L132))))</f>
        <v/>
      </c>
      <c r="K132" s="1">
        <f t="shared" si="8"/>
        <v>62</v>
      </c>
      <c r="L132" s="1">
        <f t="shared" ref="L132:L195" si="9">IF(B132=0,L131,IF(ISNA(I132),L131,IF(I132="",L131+1,L131)))</f>
        <v>62</v>
      </c>
      <c r="M132" s="1" t="str">
        <f>IF(B132=0,"",IF(VLOOKUP(B132,Entries!A$2:F$700,6,FALSE)=0,"",(VLOOKUP(B132,Entries!A$2:F$700,6,FALSE))))</f>
        <v/>
      </c>
      <c r="N132" s="1" t="str">
        <f>IF(B132=0,"",IF(VLOOKUP(B132,Entries!A$2:G$700,7,FALSE)=0,"",(VLOOKUP(B132,Entries!A$2:G$700,7,FALSE))))</f>
        <v/>
      </c>
      <c r="O132" s="9" t="str">
        <f t="shared" ref="O132:O139" si="10">IF(C132&gt;0,CONCATENATE(C132,":",RIGHT(CONCATENATE("0",D132),2),":",RIGHT(CONCATENATE("0",E132),2)),"")</f>
        <v/>
      </c>
      <c r="P132" s="2" t="str">
        <f>IF(COUNTIF(B$1:B131,B132)&gt;0,"ERROR - duplicate",IF(ISNA(F132),"ERROR - unknown",""))</f>
        <v/>
      </c>
    </row>
    <row r="133" spans="1:16" x14ac:dyDescent="0.25">
      <c r="A133" s="1" t="str">
        <f t="shared" si="7"/>
        <v/>
      </c>
      <c r="B133" s="12"/>
      <c r="C133" s="4"/>
      <c r="D133" s="6"/>
      <c r="E133" s="6"/>
      <c r="F133" s="10" t="str">
        <f>IF(B133=0,"",VLOOKUP(B133,Entries!A$2:F$700,2,FALSE))</f>
        <v/>
      </c>
      <c r="G133" s="11" t="str">
        <f>IF(B133=0,"",VLOOKUP(B133,Entries!A$2:F$700,3,FALSE))</f>
        <v/>
      </c>
      <c r="H133" s="1" t="str">
        <f>IF(B133=0,"",IF(VLOOKUP(B133,Entries!A$2:F$700,4,FALSE)=0,"",(VLOOKUP(B133,Entries!A$2:F$700,4,FALSE))))</f>
        <v/>
      </c>
      <c r="I133" s="1" t="str">
        <f>IF(B133=0,"",IF(VLOOKUP(B133,Entries!A$2:F$700,5,FALSE)=0,"",(VLOOKUP(B133,Entries!A$2:F$700,5,FALSE))))</f>
        <v/>
      </c>
      <c r="J133" s="1" t="str">
        <f>IF(B133=0,"",IF(ISNA(I133),"",IF(I133="L",K133,IF(I133="R",#REF!,L133))))</f>
        <v/>
      </c>
      <c r="K133" s="1">
        <f t="shared" si="8"/>
        <v>62</v>
      </c>
      <c r="L133" s="1">
        <f t="shared" si="9"/>
        <v>62</v>
      </c>
      <c r="M133" s="1" t="str">
        <f>IF(B133=0,"",IF(VLOOKUP(B133,Entries!A$2:F$700,6,FALSE)=0,"",(VLOOKUP(B133,Entries!A$2:F$700,6,FALSE))))</f>
        <v/>
      </c>
      <c r="N133" s="1" t="str">
        <f>IF(B133=0,"",IF(VLOOKUP(B133,Entries!A$2:G$700,7,FALSE)=0,"",(VLOOKUP(B133,Entries!A$2:G$700,7,FALSE))))</f>
        <v/>
      </c>
      <c r="O133" s="9" t="str">
        <f t="shared" si="10"/>
        <v/>
      </c>
      <c r="P133" s="2" t="str">
        <f>IF(COUNTIF(B$1:B132,B133)&gt;0,"ERROR - duplicate",IF(ISNA(F133),"ERROR - unknown",""))</f>
        <v/>
      </c>
    </row>
    <row r="134" spans="1:16" x14ac:dyDescent="0.25">
      <c r="A134" s="1" t="str">
        <f t="shared" si="7"/>
        <v/>
      </c>
      <c r="B134" s="12"/>
      <c r="C134" s="4"/>
      <c r="D134" s="6"/>
      <c r="E134" s="6"/>
      <c r="F134" s="10" t="str">
        <f>IF(B134=0,"",VLOOKUP(B134,Entries!A$2:F$700,2,FALSE))</f>
        <v/>
      </c>
      <c r="G134" s="11" t="str">
        <f>IF(B134=0,"",VLOOKUP(B134,Entries!A$2:F$700,3,FALSE))</f>
        <v/>
      </c>
      <c r="H134" s="1" t="str">
        <f>IF(B134=0,"",IF(VLOOKUP(B134,Entries!A$2:F$700,4,FALSE)=0,"",(VLOOKUP(B134,Entries!A$2:F$700,4,FALSE))))</f>
        <v/>
      </c>
      <c r="I134" s="1" t="str">
        <f>IF(B134=0,"",IF(VLOOKUP(B134,Entries!A$2:F$700,5,FALSE)=0,"",(VLOOKUP(B134,Entries!A$2:F$700,5,FALSE))))</f>
        <v/>
      </c>
      <c r="J134" s="1" t="str">
        <f>IF(B134=0,"",IF(ISNA(I134),"",IF(I134="L",K134,IF(I134="R",#REF!,L134))))</f>
        <v/>
      </c>
      <c r="K134" s="1">
        <f t="shared" si="8"/>
        <v>62</v>
      </c>
      <c r="L134" s="1">
        <f t="shared" si="9"/>
        <v>62</v>
      </c>
      <c r="M134" s="1" t="str">
        <f>IF(B134=0,"",IF(VLOOKUP(B134,Entries!A$2:F$700,6,FALSE)=0,"",(VLOOKUP(B134,Entries!A$2:F$700,6,FALSE))))</f>
        <v/>
      </c>
      <c r="N134" s="1" t="str">
        <f>IF(B134=0,"",IF(VLOOKUP(B134,Entries!A$2:G$700,7,FALSE)=0,"",(VLOOKUP(B134,Entries!A$2:G$700,7,FALSE))))</f>
        <v/>
      </c>
      <c r="O134" s="9" t="str">
        <f t="shared" si="10"/>
        <v/>
      </c>
      <c r="P134" s="2" t="str">
        <f>IF(COUNTIF(B$1:B133,B134)&gt;0,"ERROR - duplicate",IF(ISNA(F134),"ERROR - unknown",""))</f>
        <v/>
      </c>
    </row>
    <row r="135" spans="1:16" x14ac:dyDescent="0.25">
      <c r="A135" s="1" t="str">
        <f t="shared" ref="A135:A198" si="11">IF(B135=0,"",ROW(B135)-1)</f>
        <v/>
      </c>
      <c r="B135" s="12"/>
      <c r="C135" s="4"/>
      <c r="D135" s="6"/>
      <c r="E135" s="6"/>
      <c r="F135" s="10" t="str">
        <f>IF(B135=0,"",VLOOKUP(B135,Entries!A$2:F$700,2,FALSE))</f>
        <v/>
      </c>
      <c r="G135" s="11" t="str">
        <f>IF(B135=0,"",VLOOKUP(B135,Entries!A$2:F$700,3,FALSE))</f>
        <v/>
      </c>
      <c r="H135" s="1" t="str">
        <f>IF(B135=0,"",IF(VLOOKUP(B135,Entries!A$2:F$700,4,FALSE)=0,"",(VLOOKUP(B135,Entries!A$2:F$700,4,FALSE))))</f>
        <v/>
      </c>
      <c r="I135" s="1" t="str">
        <f>IF(B135=0,"",IF(VLOOKUP(B135,Entries!A$2:F$700,5,FALSE)=0,"",(VLOOKUP(B135,Entries!A$2:F$700,5,FALSE))))</f>
        <v/>
      </c>
      <c r="J135" s="1" t="str">
        <f>IF(B135=0,"",IF(ISNA(I135),"",IF(I135="L",K135,IF(I135="R",#REF!,L135))))</f>
        <v/>
      </c>
      <c r="K135" s="1">
        <f t="shared" si="8"/>
        <v>62</v>
      </c>
      <c r="L135" s="1">
        <f t="shared" si="9"/>
        <v>62</v>
      </c>
      <c r="M135" s="1" t="str">
        <f>IF(B135=0,"",IF(VLOOKUP(B135,Entries!A$2:F$700,6,FALSE)=0,"",(VLOOKUP(B135,Entries!A$2:F$700,6,FALSE))))</f>
        <v/>
      </c>
      <c r="N135" s="1" t="str">
        <f>IF(B135=0,"",IF(VLOOKUP(B135,Entries!A$2:G$700,7,FALSE)=0,"",(VLOOKUP(B135,Entries!A$2:G$700,7,FALSE))))</f>
        <v/>
      </c>
      <c r="O135" s="9" t="str">
        <f t="shared" si="10"/>
        <v/>
      </c>
      <c r="P135" s="2" t="str">
        <f>IF(COUNTIF(B$1:B134,B135)&gt;0,"ERROR - duplicate",IF(ISNA(F135),"ERROR - unknown",""))</f>
        <v/>
      </c>
    </row>
    <row r="136" spans="1:16" x14ac:dyDescent="0.25">
      <c r="A136" s="1" t="str">
        <f t="shared" si="11"/>
        <v/>
      </c>
      <c r="B136" s="12"/>
      <c r="C136" s="4"/>
      <c r="D136" s="6"/>
      <c r="E136" s="6"/>
      <c r="F136" s="10" t="str">
        <f>IF(B136=0,"",VLOOKUP(B136,Entries!A$2:F$700,2,FALSE))</f>
        <v/>
      </c>
      <c r="G136" s="11" t="str">
        <f>IF(B136=0,"",VLOOKUP(B136,Entries!A$2:F$700,3,FALSE))</f>
        <v/>
      </c>
      <c r="H136" s="1" t="str">
        <f>IF(B136=0,"",IF(VLOOKUP(B136,Entries!A$2:F$700,4,FALSE)=0,"",(VLOOKUP(B136,Entries!A$2:F$700,4,FALSE))))</f>
        <v/>
      </c>
      <c r="I136" s="1" t="str">
        <f>IF(B136=0,"",IF(VLOOKUP(B136,Entries!A$2:F$700,5,FALSE)=0,"",(VLOOKUP(B136,Entries!A$2:F$700,5,FALSE))))</f>
        <v/>
      </c>
      <c r="J136" s="1" t="str">
        <f>IF(B136=0,"",IF(ISNA(I136),"",IF(I136="L",K136,IF(I136="R",#REF!,L136))))</f>
        <v/>
      </c>
      <c r="K136" s="1">
        <f t="shared" si="8"/>
        <v>62</v>
      </c>
      <c r="L136" s="1">
        <f t="shared" si="9"/>
        <v>62</v>
      </c>
      <c r="M136" s="1" t="str">
        <f>IF(B136=0,"",IF(VLOOKUP(B136,Entries!A$2:F$700,6,FALSE)=0,"",(VLOOKUP(B136,Entries!A$2:F$700,6,FALSE))))</f>
        <v/>
      </c>
      <c r="N136" s="1" t="str">
        <f>IF(B136=0,"",IF(VLOOKUP(B136,Entries!A$2:G$700,7,FALSE)=0,"",(VLOOKUP(B136,Entries!A$2:G$700,7,FALSE))))</f>
        <v/>
      </c>
      <c r="O136" s="9" t="str">
        <f t="shared" si="10"/>
        <v/>
      </c>
      <c r="P136" s="2" t="str">
        <f>IF(COUNTIF(B$1:B135,B136)&gt;0,"ERROR - duplicate",IF(ISNA(F136),"ERROR - unknown",""))</f>
        <v/>
      </c>
    </row>
    <row r="137" spans="1:16" x14ac:dyDescent="0.25">
      <c r="A137" s="1" t="str">
        <f t="shared" si="11"/>
        <v/>
      </c>
      <c r="B137" s="12"/>
      <c r="C137" s="4"/>
      <c r="D137" s="6"/>
      <c r="E137" s="6"/>
      <c r="F137" s="10" t="str">
        <f>IF(B137=0,"",VLOOKUP(B137,Entries!A$2:F$700,2,FALSE))</f>
        <v/>
      </c>
      <c r="G137" s="11" t="str">
        <f>IF(B137=0,"",VLOOKUP(B137,Entries!A$2:F$700,3,FALSE))</f>
        <v/>
      </c>
      <c r="H137" s="1" t="str">
        <f>IF(B137=0,"",IF(VLOOKUP(B137,Entries!A$2:F$700,4,FALSE)=0,"",(VLOOKUP(B137,Entries!A$2:F$700,4,FALSE))))</f>
        <v/>
      </c>
      <c r="I137" s="1" t="str">
        <f>IF(B137=0,"",IF(VLOOKUP(B137,Entries!A$2:F$700,5,FALSE)=0,"",(VLOOKUP(B137,Entries!A$2:F$700,5,FALSE))))</f>
        <v/>
      </c>
      <c r="J137" s="1" t="str">
        <f>IF(B137=0,"",IF(ISNA(I137),"",IF(I137="L",K137,IF(I137="R",#REF!,L137))))</f>
        <v/>
      </c>
      <c r="K137" s="1">
        <f t="shared" si="8"/>
        <v>62</v>
      </c>
      <c r="L137" s="1">
        <f t="shared" si="9"/>
        <v>62</v>
      </c>
      <c r="M137" s="1" t="str">
        <f>IF(B137=0,"",IF(VLOOKUP(B137,Entries!A$2:F$700,6,FALSE)=0,"",(VLOOKUP(B137,Entries!A$2:F$700,6,FALSE))))</f>
        <v/>
      </c>
      <c r="N137" s="1" t="str">
        <f>IF(B137=0,"",IF(VLOOKUP(B137,Entries!A$2:G$700,7,FALSE)=0,"",(VLOOKUP(B137,Entries!A$2:G$700,7,FALSE))))</f>
        <v/>
      </c>
      <c r="O137" s="9" t="str">
        <f t="shared" si="10"/>
        <v/>
      </c>
      <c r="P137" s="2" t="str">
        <f>IF(COUNTIF(B$1:B136,B137)&gt;0,"ERROR - duplicate",IF(ISNA(F137),"ERROR - unknown",""))</f>
        <v/>
      </c>
    </row>
    <row r="138" spans="1:16" x14ac:dyDescent="0.25">
      <c r="A138" s="1" t="str">
        <f t="shared" si="11"/>
        <v/>
      </c>
      <c r="B138" s="12"/>
      <c r="C138" s="4"/>
      <c r="D138" s="6"/>
      <c r="E138" s="6"/>
      <c r="F138" s="10" t="str">
        <f>IF(B138=0,"",VLOOKUP(B138,Entries!A$2:F$700,2,FALSE))</f>
        <v/>
      </c>
      <c r="G138" s="11" t="str">
        <f>IF(B138=0,"",VLOOKUP(B138,Entries!A$2:F$700,3,FALSE))</f>
        <v/>
      </c>
      <c r="H138" s="1" t="str">
        <f>IF(B138=0,"",IF(VLOOKUP(B138,Entries!A$2:F$700,4,FALSE)=0,"",(VLOOKUP(B138,Entries!A$2:F$700,4,FALSE))))</f>
        <v/>
      </c>
      <c r="I138" s="1" t="str">
        <f>IF(B138=0,"",IF(VLOOKUP(B138,Entries!A$2:F$700,5,FALSE)=0,"",(VLOOKUP(B138,Entries!A$2:F$700,5,FALSE))))</f>
        <v/>
      </c>
      <c r="J138" s="1" t="str">
        <f>IF(B138=0,"",IF(ISNA(I138),"",IF(I138="L",K138,IF(I138="R",#REF!,L138))))</f>
        <v/>
      </c>
      <c r="K138" s="1">
        <f t="shared" si="8"/>
        <v>62</v>
      </c>
      <c r="L138" s="1">
        <f t="shared" si="9"/>
        <v>62</v>
      </c>
      <c r="M138" s="1" t="str">
        <f>IF(B138=0,"",IF(VLOOKUP(B138,Entries!A$2:F$700,6,FALSE)=0,"",(VLOOKUP(B138,Entries!A$2:F$700,6,FALSE))))</f>
        <v/>
      </c>
      <c r="N138" s="1" t="str">
        <f>IF(B138=0,"",IF(VLOOKUP(B138,Entries!A$2:G$700,7,FALSE)=0,"",(VLOOKUP(B138,Entries!A$2:G$700,7,FALSE))))</f>
        <v/>
      </c>
      <c r="O138" s="9" t="str">
        <f t="shared" si="10"/>
        <v/>
      </c>
      <c r="P138" s="2" t="str">
        <f>IF(COUNTIF(B$1:B137,B138)&gt;0,"ERROR - duplicate",IF(ISNA(F138),"ERROR - unknown",""))</f>
        <v/>
      </c>
    </row>
    <row r="139" spans="1:16" x14ac:dyDescent="0.25">
      <c r="A139" s="1" t="str">
        <f t="shared" si="11"/>
        <v/>
      </c>
      <c r="B139" s="12"/>
      <c r="C139" s="4"/>
      <c r="D139" s="6"/>
      <c r="E139" s="6"/>
      <c r="F139" s="10" t="str">
        <f>IF(B139=0,"",VLOOKUP(B139,Entries!A$2:F$700,2,FALSE))</f>
        <v/>
      </c>
      <c r="G139" s="11" t="str">
        <f>IF(B139=0,"",VLOOKUP(B139,Entries!A$2:F$700,3,FALSE))</f>
        <v/>
      </c>
      <c r="H139" s="1" t="str">
        <f>IF(B139=0,"",IF(VLOOKUP(B139,Entries!A$2:F$700,4,FALSE)=0,"",(VLOOKUP(B139,Entries!A$2:F$700,4,FALSE))))</f>
        <v/>
      </c>
      <c r="I139" s="1" t="str">
        <f>IF(B139=0,"",IF(VLOOKUP(B139,Entries!A$2:F$700,5,FALSE)=0,"",(VLOOKUP(B139,Entries!A$2:F$700,5,FALSE))))</f>
        <v/>
      </c>
      <c r="J139" s="1" t="str">
        <f>IF(B139=0,"",IF(ISNA(I139),"",IF(I139="L",K139,IF(I139="R",#REF!,L139))))</f>
        <v/>
      </c>
      <c r="K139" s="1">
        <f t="shared" si="8"/>
        <v>62</v>
      </c>
      <c r="L139" s="1">
        <f t="shared" si="9"/>
        <v>62</v>
      </c>
      <c r="M139" s="1" t="str">
        <f>IF(B139=0,"",IF(VLOOKUP(B139,Entries!A$2:F$700,6,FALSE)=0,"",(VLOOKUP(B139,Entries!A$2:F$700,6,FALSE))))</f>
        <v/>
      </c>
      <c r="N139" s="1" t="str">
        <f>IF(B139=0,"",IF(VLOOKUP(B139,Entries!A$2:G$700,7,FALSE)=0,"",(VLOOKUP(B139,Entries!A$2:G$700,7,FALSE))))</f>
        <v/>
      </c>
      <c r="O139" s="9" t="str">
        <f t="shared" si="10"/>
        <v/>
      </c>
      <c r="P139" s="2" t="str">
        <f>IF(COUNTIF(B$1:B138,B139)&gt;0,"ERROR - duplicate",IF(ISNA(F139),"ERROR - unknown",""))</f>
        <v/>
      </c>
    </row>
    <row r="140" spans="1:16" x14ac:dyDescent="0.25">
      <c r="A140" s="1" t="str">
        <f t="shared" si="11"/>
        <v/>
      </c>
      <c r="B140" s="12"/>
      <c r="C140" s="4"/>
      <c r="D140" s="6"/>
      <c r="E140" s="6"/>
      <c r="F140" s="10" t="str">
        <f>IF(B140=0,"",VLOOKUP(B140,Entries!A$2:F$700,2,FALSE))</f>
        <v/>
      </c>
      <c r="G140" s="11" t="str">
        <f>IF(B140=0,"",VLOOKUP(B140,Entries!A$2:F$700,3,FALSE))</f>
        <v/>
      </c>
      <c r="H140" s="1" t="str">
        <f>IF(B140=0,"",IF(VLOOKUP(B140,Entries!A$2:F$700,4,FALSE)=0,"",(VLOOKUP(B140,Entries!A$2:F$700,4,FALSE))))</f>
        <v/>
      </c>
      <c r="I140" s="1" t="str">
        <f>IF(B140=0,"",IF(VLOOKUP(B140,Entries!A$2:F$700,5,FALSE)=0,"",(VLOOKUP(B140,Entries!A$2:F$700,5,FALSE))))</f>
        <v/>
      </c>
      <c r="J140" s="1" t="str">
        <f>IF(B140=0,"",IF(ISNA(I140),"",IF(I140="L",K140,IF(I140="R",#REF!,L140))))</f>
        <v/>
      </c>
      <c r="K140" s="1">
        <f t="shared" ref="K140:K203" si="12">IF(B140=0,K139,IF(ISNA(I140),K139,IF(I140="L",K139+1,K139)))</f>
        <v>62</v>
      </c>
      <c r="L140" s="1">
        <f t="shared" si="9"/>
        <v>62</v>
      </c>
      <c r="M140" s="1" t="str">
        <f>IF(B140=0,"",IF(VLOOKUP(B140,Entries!A$2:F$700,6,FALSE)=0,"",(VLOOKUP(B140,Entries!A$2:F$700,6,FALSE))))</f>
        <v/>
      </c>
      <c r="N140" s="1" t="str">
        <f>IF(B140=0,"",IF(VLOOKUP(B140,Entries!A$2:G$700,7,FALSE)=0,"",(VLOOKUP(B140,Entries!A$2:G$700,7,FALSE))))</f>
        <v/>
      </c>
      <c r="O140" s="9" t="str">
        <f t="shared" ref="O140:O203" si="13">IF(C140&gt;0,CONCATENATE(C140,":",RIGHT(CONCATENATE("0",D140),2),":",RIGHT(CONCATENATE("0",E140),2)),"")</f>
        <v/>
      </c>
      <c r="P140" s="2" t="str">
        <f>IF(COUNTIF(B$1:B139,B140)&gt;0,"ERROR - duplicate",IF(ISNA(F140),"ERROR - unknown",""))</f>
        <v/>
      </c>
    </row>
    <row r="141" spans="1:16" x14ac:dyDescent="0.25">
      <c r="A141" s="1" t="str">
        <f t="shared" si="11"/>
        <v/>
      </c>
      <c r="B141" s="12"/>
      <c r="C141" s="4"/>
      <c r="D141" s="6"/>
      <c r="E141" s="6"/>
      <c r="F141" s="10" t="str">
        <f>IF(B141=0,"",VLOOKUP(B141,Entries!A$2:F$700,2,FALSE))</f>
        <v/>
      </c>
      <c r="G141" s="11" t="str">
        <f>IF(B141=0,"",VLOOKUP(B141,Entries!A$2:F$700,3,FALSE))</f>
        <v/>
      </c>
      <c r="H141" s="1" t="str">
        <f>IF(B141=0,"",IF(VLOOKUP(B141,Entries!A$2:F$700,4,FALSE)=0,"",(VLOOKUP(B141,Entries!A$2:F$700,4,FALSE))))</f>
        <v/>
      </c>
      <c r="I141" s="1" t="str">
        <f>IF(B141=0,"",IF(VLOOKUP(B141,Entries!A$2:F$700,5,FALSE)=0,"",(VLOOKUP(B141,Entries!A$2:F$700,5,FALSE))))</f>
        <v/>
      </c>
      <c r="J141" s="1" t="str">
        <f>IF(B141=0,"",IF(ISNA(I141),"",IF(I141="L",K141,IF(I141="R",#REF!,L141))))</f>
        <v/>
      </c>
      <c r="K141" s="1">
        <f t="shared" si="12"/>
        <v>62</v>
      </c>
      <c r="L141" s="1">
        <f t="shared" si="9"/>
        <v>62</v>
      </c>
      <c r="M141" s="1" t="str">
        <f>IF(B141=0,"",IF(VLOOKUP(B141,Entries!A$2:F$700,6,FALSE)=0,"",(VLOOKUP(B141,Entries!A$2:F$700,6,FALSE))))</f>
        <v/>
      </c>
      <c r="N141" s="1" t="str">
        <f>IF(B141=0,"",IF(VLOOKUP(B141,Entries!A$2:G$700,7,FALSE)=0,"",(VLOOKUP(B141,Entries!A$2:G$700,7,FALSE))))</f>
        <v/>
      </c>
      <c r="O141" s="9" t="str">
        <f t="shared" si="13"/>
        <v/>
      </c>
      <c r="P141" s="2" t="str">
        <f>IF(COUNTIF(B$1:B140,B141)&gt;0,"ERROR - duplicate",IF(ISNA(F141),"ERROR - unknown",""))</f>
        <v/>
      </c>
    </row>
    <row r="142" spans="1:16" x14ac:dyDescent="0.25">
      <c r="A142" s="1" t="str">
        <f t="shared" si="11"/>
        <v/>
      </c>
      <c r="B142" s="12"/>
      <c r="C142" s="4"/>
      <c r="D142" s="6"/>
      <c r="E142" s="6"/>
      <c r="F142" s="10" t="str">
        <f>IF(B142=0,"",VLOOKUP(B142,Entries!A$2:F$700,2,FALSE))</f>
        <v/>
      </c>
      <c r="G142" s="11" t="str">
        <f>IF(B142=0,"",VLOOKUP(B142,Entries!A$2:F$700,3,FALSE))</f>
        <v/>
      </c>
      <c r="H142" s="1" t="str">
        <f>IF(B142=0,"",IF(VLOOKUP(B142,Entries!A$2:F$700,4,FALSE)=0,"",(VLOOKUP(B142,Entries!A$2:F$700,4,FALSE))))</f>
        <v/>
      </c>
      <c r="I142" s="1" t="str">
        <f>IF(B142=0,"",IF(VLOOKUP(B142,Entries!A$2:F$700,5,FALSE)=0,"",(VLOOKUP(B142,Entries!A$2:F$700,5,FALSE))))</f>
        <v/>
      </c>
      <c r="J142" s="1" t="str">
        <f>IF(B142=0,"",IF(ISNA(I142),"",IF(I142="L",K142,IF(I142="R",#REF!,L142))))</f>
        <v/>
      </c>
      <c r="K142" s="1">
        <f t="shared" si="12"/>
        <v>62</v>
      </c>
      <c r="L142" s="1">
        <f t="shared" si="9"/>
        <v>62</v>
      </c>
      <c r="M142" s="1" t="str">
        <f>IF(B142=0,"",IF(VLOOKUP(B142,Entries!A$2:F$700,6,FALSE)=0,"",(VLOOKUP(B142,Entries!A$2:F$700,6,FALSE))))</f>
        <v/>
      </c>
      <c r="N142" s="1" t="str">
        <f>IF(B142=0,"",IF(VLOOKUP(B142,Entries!A$2:G$700,7,FALSE)=0,"",(VLOOKUP(B142,Entries!A$2:G$700,7,FALSE))))</f>
        <v/>
      </c>
      <c r="O142" s="9" t="str">
        <f t="shared" si="13"/>
        <v/>
      </c>
      <c r="P142" s="2" t="str">
        <f>IF(COUNTIF(B$1:B141,B142)&gt;0,"ERROR - duplicate",IF(ISNA(F142),"ERROR - unknown",""))</f>
        <v/>
      </c>
    </row>
    <row r="143" spans="1:16" x14ac:dyDescent="0.25">
      <c r="A143" s="1" t="str">
        <f t="shared" si="11"/>
        <v/>
      </c>
      <c r="B143" s="12"/>
      <c r="C143" s="4"/>
      <c r="D143" s="6"/>
      <c r="E143" s="6"/>
      <c r="F143" s="10" t="str">
        <f>IF(B143=0,"",VLOOKUP(B143,Entries!A$2:F$700,2,FALSE))</f>
        <v/>
      </c>
      <c r="G143" s="11" t="str">
        <f>IF(B143=0,"",VLOOKUP(B143,Entries!A$2:F$700,3,FALSE))</f>
        <v/>
      </c>
      <c r="H143" s="1" t="str">
        <f>IF(B143=0,"",IF(VLOOKUP(B143,Entries!A$2:F$700,4,FALSE)=0,"",(VLOOKUP(B143,Entries!A$2:F$700,4,FALSE))))</f>
        <v/>
      </c>
      <c r="I143" s="1" t="str">
        <f>IF(B143=0,"",IF(VLOOKUP(B143,Entries!A$2:F$700,5,FALSE)=0,"",(VLOOKUP(B143,Entries!A$2:F$700,5,FALSE))))</f>
        <v/>
      </c>
      <c r="J143" s="1" t="str">
        <f>IF(B143=0,"",IF(ISNA(I143),"",IF(I143="L",K143,IF(I143="R",#REF!,L143))))</f>
        <v/>
      </c>
      <c r="K143" s="1">
        <f t="shared" si="12"/>
        <v>62</v>
      </c>
      <c r="L143" s="1">
        <f t="shared" si="9"/>
        <v>62</v>
      </c>
      <c r="M143" s="1" t="str">
        <f>IF(B143=0,"",IF(VLOOKUP(B143,Entries!A$2:F$700,6,FALSE)=0,"",(VLOOKUP(B143,Entries!A$2:F$700,6,FALSE))))</f>
        <v/>
      </c>
      <c r="N143" s="1" t="str">
        <f>IF(B143=0,"",IF(VLOOKUP(B143,Entries!A$2:G$700,7,FALSE)=0,"",(VLOOKUP(B143,Entries!A$2:G$700,7,FALSE))))</f>
        <v/>
      </c>
      <c r="O143" s="9" t="str">
        <f t="shared" si="13"/>
        <v/>
      </c>
      <c r="P143" s="2" t="str">
        <f>IF(COUNTIF(B$1:B142,B143)&gt;0,"ERROR - duplicate",IF(ISNA(F143),"ERROR - unknown",""))</f>
        <v/>
      </c>
    </row>
    <row r="144" spans="1:16" x14ac:dyDescent="0.25">
      <c r="A144" s="1" t="str">
        <f t="shared" si="11"/>
        <v/>
      </c>
      <c r="B144" s="12"/>
      <c r="C144" s="4"/>
      <c r="D144" s="6"/>
      <c r="E144" s="6"/>
      <c r="F144" s="10" t="str">
        <f>IF(B144=0,"",VLOOKUP(B144,Entries!A$2:F$700,2,FALSE))</f>
        <v/>
      </c>
      <c r="G144" s="11" t="str">
        <f>IF(B144=0,"",VLOOKUP(B144,Entries!A$2:F$700,3,FALSE))</f>
        <v/>
      </c>
      <c r="H144" s="1" t="str">
        <f>IF(B144=0,"",IF(VLOOKUP(B144,Entries!A$2:F$700,4,FALSE)=0,"",(VLOOKUP(B144,Entries!A$2:F$700,4,FALSE))))</f>
        <v/>
      </c>
      <c r="I144" s="1" t="str">
        <f>IF(B144=0,"",IF(VLOOKUP(B144,Entries!A$2:F$700,5,FALSE)=0,"",(VLOOKUP(B144,Entries!A$2:F$700,5,FALSE))))</f>
        <v/>
      </c>
      <c r="J144" s="1" t="str">
        <f>IF(B144=0,"",IF(ISNA(I144),"",IF(I144="L",K144,IF(I144="R",#REF!,L144))))</f>
        <v/>
      </c>
      <c r="K144" s="1">
        <f t="shared" si="12"/>
        <v>62</v>
      </c>
      <c r="L144" s="1">
        <f t="shared" si="9"/>
        <v>62</v>
      </c>
      <c r="M144" s="1" t="str">
        <f>IF(B144=0,"",IF(VLOOKUP(B144,Entries!A$2:F$700,6,FALSE)=0,"",(VLOOKUP(B144,Entries!A$2:F$700,6,FALSE))))</f>
        <v/>
      </c>
      <c r="N144" s="1" t="str">
        <f>IF(B144=0,"",IF(VLOOKUP(B144,Entries!A$2:G$700,7,FALSE)=0,"",(VLOOKUP(B144,Entries!A$2:G$700,7,FALSE))))</f>
        <v/>
      </c>
      <c r="O144" s="9" t="str">
        <f t="shared" si="13"/>
        <v/>
      </c>
      <c r="P144" s="2" t="str">
        <f>IF(COUNTIF(B$1:B143,B144)&gt;0,"ERROR - duplicate",IF(ISNA(F144),"ERROR - unknown",""))</f>
        <v/>
      </c>
    </row>
    <row r="145" spans="1:16" x14ac:dyDescent="0.25">
      <c r="A145" s="1" t="str">
        <f t="shared" si="11"/>
        <v/>
      </c>
      <c r="B145" s="12"/>
      <c r="C145" s="4"/>
      <c r="D145" s="6"/>
      <c r="E145" s="6"/>
      <c r="F145" s="10" t="str">
        <f>IF(B145=0,"",VLOOKUP(B145,Entries!A$2:F$700,2,FALSE))</f>
        <v/>
      </c>
      <c r="G145" s="11" t="str">
        <f>IF(B145=0,"",VLOOKUP(B145,Entries!A$2:F$700,3,FALSE))</f>
        <v/>
      </c>
      <c r="H145" s="1" t="str">
        <f>IF(B145=0,"",IF(VLOOKUP(B145,Entries!A$2:F$700,4,FALSE)=0,"",(VLOOKUP(B145,Entries!A$2:F$700,4,FALSE))))</f>
        <v/>
      </c>
      <c r="I145" s="1" t="str">
        <f>IF(B145=0,"",IF(VLOOKUP(B145,Entries!A$2:F$700,5,FALSE)=0,"",(VLOOKUP(B145,Entries!A$2:F$700,5,FALSE))))</f>
        <v/>
      </c>
      <c r="J145" s="1" t="str">
        <f>IF(B145=0,"",IF(ISNA(I145),"",IF(I145="L",K145,IF(I145="R",#REF!,L145))))</f>
        <v/>
      </c>
      <c r="K145" s="1">
        <f t="shared" si="12"/>
        <v>62</v>
      </c>
      <c r="L145" s="1">
        <f t="shared" si="9"/>
        <v>62</v>
      </c>
      <c r="M145" s="1" t="str">
        <f>IF(B145=0,"",IF(VLOOKUP(B145,Entries!A$2:F$700,6,FALSE)=0,"",(VLOOKUP(B145,Entries!A$2:F$700,6,FALSE))))</f>
        <v/>
      </c>
      <c r="N145" s="1" t="str">
        <f>IF(B145=0,"",IF(VLOOKUP(B145,Entries!A$2:G$700,7,FALSE)=0,"",(VLOOKUP(B145,Entries!A$2:G$700,7,FALSE))))</f>
        <v/>
      </c>
      <c r="O145" s="9" t="str">
        <f t="shared" si="13"/>
        <v/>
      </c>
      <c r="P145" s="2" t="str">
        <f>IF(COUNTIF(B$1:B144,B145)&gt;0,"ERROR - duplicate",IF(ISNA(F145),"ERROR - unknown",""))</f>
        <v/>
      </c>
    </row>
    <row r="146" spans="1:16" x14ac:dyDescent="0.25">
      <c r="A146" s="1" t="str">
        <f t="shared" si="11"/>
        <v/>
      </c>
      <c r="B146" s="12"/>
      <c r="C146" s="4"/>
      <c r="D146" s="6"/>
      <c r="E146" s="6"/>
      <c r="F146" s="10" t="str">
        <f>IF(B146=0,"",VLOOKUP(B146,Entries!A$2:F$700,2,FALSE))</f>
        <v/>
      </c>
      <c r="G146" s="11" t="str">
        <f>IF(B146=0,"",VLOOKUP(B146,Entries!A$2:F$700,3,FALSE))</f>
        <v/>
      </c>
      <c r="H146" s="1" t="str">
        <f>IF(B146=0,"",IF(VLOOKUP(B146,Entries!A$2:F$700,4,FALSE)=0,"",(VLOOKUP(B146,Entries!A$2:F$700,4,FALSE))))</f>
        <v/>
      </c>
      <c r="I146" s="1" t="str">
        <f>IF(B146=0,"",IF(VLOOKUP(B146,Entries!A$2:F$700,5,FALSE)=0,"",(VLOOKUP(B146,Entries!A$2:F$700,5,FALSE))))</f>
        <v/>
      </c>
      <c r="J146" s="1" t="str">
        <f>IF(B146=0,"",IF(ISNA(I146),"",IF(I146="L",K146,IF(I146="R",#REF!,L146))))</f>
        <v/>
      </c>
      <c r="K146" s="1">
        <f t="shared" si="12"/>
        <v>62</v>
      </c>
      <c r="L146" s="1">
        <f t="shared" si="9"/>
        <v>62</v>
      </c>
      <c r="M146" s="1" t="str">
        <f>IF(B146=0,"",IF(VLOOKUP(B146,Entries!A$2:F$700,6,FALSE)=0,"",(VLOOKUP(B146,Entries!A$2:F$700,6,FALSE))))</f>
        <v/>
      </c>
      <c r="N146" s="1" t="str">
        <f>IF(B146=0,"",IF(VLOOKUP(B146,Entries!A$2:G$700,7,FALSE)=0,"",(VLOOKUP(B146,Entries!A$2:G$700,7,FALSE))))</f>
        <v/>
      </c>
      <c r="O146" s="9" t="str">
        <f t="shared" si="13"/>
        <v/>
      </c>
      <c r="P146" s="2" t="str">
        <f>IF(COUNTIF(B$1:B145,B146)&gt;0,"ERROR - duplicate",IF(ISNA(F146),"ERROR - unknown",""))</f>
        <v/>
      </c>
    </row>
    <row r="147" spans="1:16" x14ac:dyDescent="0.25">
      <c r="A147" s="1" t="str">
        <f t="shared" si="11"/>
        <v/>
      </c>
      <c r="B147" s="12"/>
      <c r="C147" s="4"/>
      <c r="D147" s="6"/>
      <c r="E147" s="6"/>
      <c r="F147" s="10" t="str">
        <f>IF(B147=0,"",VLOOKUP(B147,Entries!A$2:F$700,2,FALSE))</f>
        <v/>
      </c>
      <c r="G147" s="11" t="str">
        <f>IF(B147=0,"",VLOOKUP(B147,Entries!A$2:F$700,3,FALSE))</f>
        <v/>
      </c>
      <c r="H147" s="1" t="str">
        <f>IF(B147=0,"",IF(VLOOKUP(B147,Entries!A$2:F$700,4,FALSE)=0,"",(VLOOKUP(B147,Entries!A$2:F$700,4,FALSE))))</f>
        <v/>
      </c>
      <c r="I147" s="1" t="str">
        <f>IF(B147=0,"",IF(VLOOKUP(B147,Entries!A$2:F$700,5,FALSE)=0,"",(VLOOKUP(B147,Entries!A$2:F$700,5,FALSE))))</f>
        <v/>
      </c>
      <c r="J147" s="1" t="str">
        <f>IF(B147=0,"",IF(ISNA(I147),"",IF(I147="L",K147,IF(I147="R",#REF!,L147))))</f>
        <v/>
      </c>
      <c r="K147" s="1">
        <f t="shared" si="12"/>
        <v>62</v>
      </c>
      <c r="L147" s="1">
        <f t="shared" si="9"/>
        <v>62</v>
      </c>
      <c r="M147" s="1" t="str">
        <f>IF(B147=0,"",IF(VLOOKUP(B147,Entries!A$2:F$700,6,FALSE)=0,"",(VLOOKUP(B147,Entries!A$2:F$700,6,FALSE))))</f>
        <v/>
      </c>
      <c r="N147" s="1" t="str">
        <f>IF(B147=0,"",IF(VLOOKUP(B147,Entries!A$2:G$700,7,FALSE)=0,"",(VLOOKUP(B147,Entries!A$2:G$700,7,FALSE))))</f>
        <v/>
      </c>
      <c r="O147" s="9" t="str">
        <f t="shared" si="13"/>
        <v/>
      </c>
      <c r="P147" s="2" t="str">
        <f>IF(COUNTIF(B$1:B146,B147)&gt;0,"ERROR - duplicate",IF(ISNA(F147),"ERROR - unknown",""))</f>
        <v/>
      </c>
    </row>
    <row r="148" spans="1:16" x14ac:dyDescent="0.25">
      <c r="A148" s="1" t="str">
        <f t="shared" si="11"/>
        <v/>
      </c>
      <c r="B148" s="12"/>
      <c r="C148" s="4"/>
      <c r="D148" s="6"/>
      <c r="E148" s="6"/>
      <c r="F148" s="10" t="str">
        <f>IF(B148=0,"",VLOOKUP(B148,Entries!A$2:F$700,2,FALSE))</f>
        <v/>
      </c>
      <c r="G148" s="11" t="str">
        <f>IF(B148=0,"",VLOOKUP(B148,Entries!A$2:F$700,3,FALSE))</f>
        <v/>
      </c>
      <c r="H148" s="1" t="str">
        <f>IF(B148=0,"",IF(VLOOKUP(B148,Entries!A$2:F$700,4,FALSE)=0,"",(VLOOKUP(B148,Entries!A$2:F$700,4,FALSE))))</f>
        <v/>
      </c>
      <c r="I148" s="1" t="str">
        <f>IF(B148=0,"",IF(VLOOKUP(B148,Entries!A$2:F$700,5,FALSE)=0,"",(VLOOKUP(B148,Entries!A$2:F$700,5,FALSE))))</f>
        <v/>
      </c>
      <c r="J148" s="1" t="str">
        <f>IF(B148=0,"",IF(ISNA(I148),"",IF(I148="L",K148,IF(I148="R",#REF!,L148))))</f>
        <v/>
      </c>
      <c r="K148" s="1">
        <f t="shared" si="12"/>
        <v>62</v>
      </c>
      <c r="L148" s="1">
        <f t="shared" si="9"/>
        <v>62</v>
      </c>
      <c r="M148" s="1" t="str">
        <f>IF(B148=0,"",IF(VLOOKUP(B148,Entries!A$2:F$700,6,FALSE)=0,"",(VLOOKUP(B148,Entries!A$2:F$700,6,FALSE))))</f>
        <v/>
      </c>
      <c r="N148" s="1" t="str">
        <f>IF(B148=0,"",IF(VLOOKUP(B148,Entries!A$2:G$700,7,FALSE)=0,"",(VLOOKUP(B148,Entries!A$2:G$700,7,FALSE))))</f>
        <v/>
      </c>
      <c r="O148" s="9" t="str">
        <f t="shared" si="13"/>
        <v/>
      </c>
      <c r="P148" s="2" t="str">
        <f>IF(COUNTIF(B$1:B147,B148)&gt;0,"ERROR - duplicate",IF(ISNA(F148),"ERROR - unknown",""))</f>
        <v/>
      </c>
    </row>
    <row r="149" spans="1:16" x14ac:dyDescent="0.25">
      <c r="A149" s="1" t="str">
        <f t="shared" si="11"/>
        <v/>
      </c>
      <c r="B149" s="12"/>
      <c r="C149" s="4"/>
      <c r="D149" s="6"/>
      <c r="E149" s="6"/>
      <c r="F149" s="10" t="str">
        <f>IF(B149=0,"",VLOOKUP(B149,Entries!A$2:F$700,2,FALSE))</f>
        <v/>
      </c>
      <c r="G149" s="11" t="str">
        <f>IF(B149=0,"",VLOOKUP(B149,Entries!A$2:F$700,3,FALSE))</f>
        <v/>
      </c>
      <c r="H149" s="1" t="str">
        <f>IF(B149=0,"",IF(VLOOKUP(B149,Entries!A$2:F$700,4,FALSE)=0,"",(VLOOKUP(B149,Entries!A$2:F$700,4,FALSE))))</f>
        <v/>
      </c>
      <c r="I149" s="1" t="str">
        <f>IF(B149=0,"",IF(VLOOKUP(B149,Entries!A$2:F$700,5,FALSE)=0,"",(VLOOKUP(B149,Entries!A$2:F$700,5,FALSE))))</f>
        <v/>
      </c>
      <c r="J149" s="1" t="str">
        <f>IF(B149=0,"",IF(ISNA(I149),"",IF(I149="L",K149,IF(I149="R",#REF!,L149))))</f>
        <v/>
      </c>
      <c r="K149" s="1">
        <f t="shared" si="12"/>
        <v>62</v>
      </c>
      <c r="L149" s="1">
        <f t="shared" si="9"/>
        <v>62</v>
      </c>
      <c r="M149" s="1" t="str">
        <f>IF(B149=0,"",IF(VLOOKUP(B149,Entries!A$2:F$700,6,FALSE)=0,"",(VLOOKUP(B149,Entries!A$2:F$700,6,FALSE))))</f>
        <v/>
      </c>
      <c r="N149" s="1" t="str">
        <f>IF(B149=0,"",IF(VLOOKUP(B149,Entries!A$2:G$700,7,FALSE)=0,"",(VLOOKUP(B149,Entries!A$2:G$700,7,FALSE))))</f>
        <v/>
      </c>
      <c r="O149" s="9" t="str">
        <f t="shared" si="13"/>
        <v/>
      </c>
      <c r="P149" s="2" t="str">
        <f>IF(COUNTIF(B$1:B148,B149)&gt;0,"ERROR - duplicate",IF(ISNA(F149),"ERROR - unknown",""))</f>
        <v/>
      </c>
    </row>
    <row r="150" spans="1:16" x14ac:dyDescent="0.25">
      <c r="A150" s="1" t="str">
        <f t="shared" si="11"/>
        <v/>
      </c>
      <c r="B150" s="12"/>
      <c r="C150" s="4"/>
      <c r="D150" s="6"/>
      <c r="E150" s="6"/>
      <c r="F150" s="10" t="str">
        <f>IF(B150=0,"",VLOOKUP(B150,Entries!A$2:F$700,2,FALSE))</f>
        <v/>
      </c>
      <c r="G150" s="11" t="str">
        <f>IF(B150=0,"",VLOOKUP(B150,Entries!A$2:F$700,3,FALSE))</f>
        <v/>
      </c>
      <c r="H150" s="1" t="str">
        <f>IF(B150=0,"",IF(VLOOKUP(B150,Entries!A$2:F$700,4,FALSE)=0,"",(VLOOKUP(B150,Entries!A$2:F$700,4,FALSE))))</f>
        <v/>
      </c>
      <c r="I150" s="1" t="str">
        <f>IF(B150=0,"",IF(VLOOKUP(B150,Entries!A$2:F$700,5,FALSE)=0,"",(VLOOKUP(B150,Entries!A$2:F$700,5,FALSE))))</f>
        <v/>
      </c>
      <c r="J150" s="1" t="str">
        <f>IF(B150=0,"",IF(ISNA(I150),"",IF(I150="L",K150,IF(I150="R",#REF!,L150))))</f>
        <v/>
      </c>
      <c r="K150" s="1">
        <f t="shared" si="12"/>
        <v>62</v>
      </c>
      <c r="L150" s="1">
        <f t="shared" si="9"/>
        <v>62</v>
      </c>
      <c r="M150" s="1" t="str">
        <f>IF(B150=0,"",IF(VLOOKUP(B150,Entries!A$2:F$700,6,FALSE)=0,"",(VLOOKUP(B150,Entries!A$2:F$700,6,FALSE))))</f>
        <v/>
      </c>
      <c r="N150" s="1" t="str">
        <f>IF(B150=0,"",IF(VLOOKUP(B150,Entries!A$2:G$700,7,FALSE)=0,"",(VLOOKUP(B150,Entries!A$2:G$700,7,FALSE))))</f>
        <v/>
      </c>
      <c r="O150" s="9" t="str">
        <f t="shared" si="13"/>
        <v/>
      </c>
      <c r="P150" s="2" t="str">
        <f>IF(COUNTIF(B$1:B149,B150)&gt;0,"ERROR - duplicate",IF(ISNA(F150),"ERROR - unknown",""))</f>
        <v/>
      </c>
    </row>
    <row r="151" spans="1:16" x14ac:dyDescent="0.25">
      <c r="A151" s="1" t="str">
        <f t="shared" si="11"/>
        <v/>
      </c>
      <c r="B151" s="12"/>
      <c r="C151" s="4"/>
      <c r="D151" s="6"/>
      <c r="E151" s="6"/>
      <c r="F151" s="10" t="str">
        <f>IF(B151=0,"",VLOOKUP(B151,Entries!A$2:F$700,2,FALSE))</f>
        <v/>
      </c>
      <c r="G151" s="11" t="str">
        <f>IF(B151=0,"",VLOOKUP(B151,Entries!A$2:F$700,3,FALSE))</f>
        <v/>
      </c>
      <c r="H151" s="1" t="str">
        <f>IF(B151=0,"",IF(VLOOKUP(B151,Entries!A$2:F$700,4,FALSE)=0,"",(VLOOKUP(B151,Entries!A$2:F$700,4,FALSE))))</f>
        <v/>
      </c>
      <c r="I151" s="1" t="str">
        <f>IF(B151=0,"",IF(VLOOKUP(B151,Entries!A$2:F$700,5,FALSE)=0,"",(VLOOKUP(B151,Entries!A$2:F$700,5,FALSE))))</f>
        <v/>
      </c>
      <c r="J151" s="1" t="str">
        <f>IF(B151=0,"",IF(ISNA(I151),"",IF(I151="L",K151,IF(I151="R",#REF!,L151))))</f>
        <v/>
      </c>
      <c r="K151" s="1">
        <f t="shared" si="12"/>
        <v>62</v>
      </c>
      <c r="L151" s="1">
        <f t="shared" si="9"/>
        <v>62</v>
      </c>
      <c r="M151" s="1" t="str">
        <f>IF(B151=0,"",IF(VLOOKUP(B151,Entries!A$2:F$700,6,FALSE)=0,"",(VLOOKUP(B151,Entries!A$2:F$700,6,FALSE))))</f>
        <v/>
      </c>
      <c r="N151" s="1" t="str">
        <f>IF(B151=0,"",IF(VLOOKUP(B151,Entries!A$2:G$700,7,FALSE)=0,"",(VLOOKUP(B151,Entries!A$2:G$700,7,FALSE))))</f>
        <v/>
      </c>
      <c r="O151" s="9" t="str">
        <f t="shared" si="13"/>
        <v/>
      </c>
      <c r="P151" s="2" t="str">
        <f>IF(COUNTIF(B$1:B150,B151)&gt;0,"ERROR - duplicate",IF(ISNA(F151),"ERROR - unknown",""))</f>
        <v/>
      </c>
    </row>
    <row r="152" spans="1:16" x14ac:dyDescent="0.25">
      <c r="A152" s="1" t="str">
        <f t="shared" si="11"/>
        <v/>
      </c>
      <c r="B152" s="12"/>
      <c r="C152" s="4"/>
      <c r="D152" s="6"/>
      <c r="E152" s="6"/>
      <c r="F152" s="10" t="str">
        <f>IF(B152=0,"",VLOOKUP(B152,Entries!A$2:F$700,2,FALSE))</f>
        <v/>
      </c>
      <c r="G152" s="11" t="str">
        <f>IF(B152=0,"",VLOOKUP(B152,Entries!A$2:F$700,3,FALSE))</f>
        <v/>
      </c>
      <c r="H152" s="1" t="str">
        <f>IF(B152=0,"",IF(VLOOKUP(B152,Entries!A$2:F$700,4,FALSE)=0,"",(VLOOKUP(B152,Entries!A$2:F$700,4,FALSE))))</f>
        <v/>
      </c>
      <c r="I152" s="1" t="str">
        <f>IF(B152=0,"",IF(VLOOKUP(B152,Entries!A$2:F$700,5,FALSE)=0,"",(VLOOKUP(B152,Entries!A$2:F$700,5,FALSE))))</f>
        <v/>
      </c>
      <c r="J152" s="1" t="str">
        <f>IF(B152=0,"",IF(ISNA(I152),"",IF(I152="L",K152,IF(I152="R",#REF!,L152))))</f>
        <v/>
      </c>
      <c r="K152" s="1">
        <f t="shared" si="12"/>
        <v>62</v>
      </c>
      <c r="L152" s="1">
        <f t="shared" si="9"/>
        <v>62</v>
      </c>
      <c r="M152" s="1" t="str">
        <f>IF(B152=0,"",IF(VLOOKUP(B152,Entries!A$2:F$700,6,FALSE)=0,"",(VLOOKUP(B152,Entries!A$2:F$700,6,FALSE))))</f>
        <v/>
      </c>
      <c r="N152" s="1" t="str">
        <f>IF(B152=0,"",IF(VLOOKUP(B152,Entries!A$2:G$700,7,FALSE)=0,"",(VLOOKUP(B152,Entries!A$2:G$700,7,FALSE))))</f>
        <v/>
      </c>
      <c r="O152" s="9" t="str">
        <f t="shared" si="13"/>
        <v/>
      </c>
      <c r="P152" s="2" t="str">
        <f>IF(COUNTIF(B$1:B151,B152)&gt;0,"ERROR - duplicate",IF(ISNA(F152),"ERROR - unknown",""))</f>
        <v/>
      </c>
    </row>
    <row r="153" spans="1:16" x14ac:dyDescent="0.25">
      <c r="A153" s="1" t="str">
        <f t="shared" si="11"/>
        <v/>
      </c>
      <c r="B153" s="12"/>
      <c r="C153" s="4"/>
      <c r="D153" s="6"/>
      <c r="E153" s="6"/>
      <c r="F153" s="10" t="str">
        <f>IF(B153=0,"",VLOOKUP(B153,Entries!A$2:F$700,2,FALSE))</f>
        <v/>
      </c>
      <c r="G153" s="11" t="str">
        <f>IF(B153=0,"",VLOOKUP(B153,Entries!A$2:F$700,3,FALSE))</f>
        <v/>
      </c>
      <c r="H153" s="1" t="str">
        <f>IF(B153=0,"",IF(VLOOKUP(B153,Entries!A$2:F$700,4,FALSE)=0,"",(VLOOKUP(B153,Entries!A$2:F$700,4,FALSE))))</f>
        <v/>
      </c>
      <c r="I153" s="1" t="str">
        <f>IF(B153=0,"",IF(VLOOKUP(B153,Entries!A$2:F$700,5,FALSE)=0,"",(VLOOKUP(B153,Entries!A$2:F$700,5,FALSE))))</f>
        <v/>
      </c>
      <c r="J153" s="1" t="str">
        <f>IF(B153=0,"",IF(ISNA(I153),"",IF(I153="L",K153,IF(I153="R",#REF!,L153))))</f>
        <v/>
      </c>
      <c r="K153" s="1">
        <f t="shared" si="12"/>
        <v>62</v>
      </c>
      <c r="L153" s="1">
        <f t="shared" si="9"/>
        <v>62</v>
      </c>
      <c r="M153" s="1" t="str">
        <f>IF(B153=0,"",IF(VLOOKUP(B153,Entries!A$2:F$700,6,FALSE)=0,"",(VLOOKUP(B153,Entries!A$2:F$700,6,FALSE))))</f>
        <v/>
      </c>
      <c r="N153" s="1" t="str">
        <f>IF(B153=0,"",IF(VLOOKUP(B153,Entries!A$2:G$700,7,FALSE)=0,"",(VLOOKUP(B153,Entries!A$2:G$700,7,FALSE))))</f>
        <v/>
      </c>
      <c r="O153" s="9" t="str">
        <f t="shared" si="13"/>
        <v/>
      </c>
      <c r="P153" s="2" t="str">
        <f>IF(COUNTIF(B$1:B152,B153)&gt;0,"ERROR - duplicate",IF(ISNA(F153),"ERROR - unknown",""))</f>
        <v/>
      </c>
    </row>
    <row r="154" spans="1:16" x14ac:dyDescent="0.25">
      <c r="A154" s="1" t="str">
        <f t="shared" si="11"/>
        <v/>
      </c>
      <c r="B154" s="12"/>
      <c r="C154" s="4"/>
      <c r="D154" s="6"/>
      <c r="E154" s="6"/>
      <c r="F154" s="10" t="str">
        <f>IF(B154=0,"",VLOOKUP(B154,Entries!A$2:F$700,2,FALSE))</f>
        <v/>
      </c>
      <c r="G154" s="11" t="str">
        <f>IF(B154=0,"",VLOOKUP(B154,Entries!A$2:F$700,3,FALSE))</f>
        <v/>
      </c>
      <c r="H154" s="1" t="str">
        <f>IF(B154=0,"",IF(VLOOKUP(B154,Entries!A$2:F$700,4,FALSE)=0,"",(VLOOKUP(B154,Entries!A$2:F$700,4,FALSE))))</f>
        <v/>
      </c>
      <c r="I154" s="1" t="str">
        <f>IF(B154=0,"",IF(VLOOKUP(B154,Entries!A$2:F$700,5,FALSE)=0,"",(VLOOKUP(B154,Entries!A$2:F$700,5,FALSE))))</f>
        <v/>
      </c>
      <c r="J154" s="1" t="str">
        <f>IF(B154=0,"",IF(ISNA(I154),"",IF(I154="L",K154,IF(I154="R",#REF!,L154))))</f>
        <v/>
      </c>
      <c r="K154" s="1">
        <f t="shared" si="12"/>
        <v>62</v>
      </c>
      <c r="L154" s="1">
        <f t="shared" si="9"/>
        <v>62</v>
      </c>
      <c r="M154" s="1" t="str">
        <f>IF(B154=0,"",IF(VLOOKUP(B154,Entries!A$2:F$700,6,FALSE)=0,"",(VLOOKUP(B154,Entries!A$2:F$700,6,FALSE))))</f>
        <v/>
      </c>
      <c r="N154" s="1" t="str">
        <f>IF(B154=0,"",IF(VLOOKUP(B154,Entries!A$2:G$700,7,FALSE)=0,"",(VLOOKUP(B154,Entries!A$2:G$700,7,FALSE))))</f>
        <v/>
      </c>
      <c r="O154" s="9" t="str">
        <f t="shared" si="13"/>
        <v/>
      </c>
      <c r="P154" s="2" t="str">
        <f>IF(COUNTIF(B$1:B153,B154)&gt;0,"ERROR - duplicate",IF(ISNA(F154),"ERROR - unknown",""))</f>
        <v/>
      </c>
    </row>
    <row r="155" spans="1:16" x14ac:dyDescent="0.25">
      <c r="A155" s="1" t="str">
        <f t="shared" si="11"/>
        <v/>
      </c>
      <c r="B155" s="12"/>
      <c r="C155" s="4"/>
      <c r="D155" s="6"/>
      <c r="E155" s="6"/>
      <c r="F155" s="10" t="str">
        <f>IF(B155=0,"",VLOOKUP(B155,Entries!A$2:F$700,2,FALSE))</f>
        <v/>
      </c>
      <c r="G155" s="11" t="str">
        <f>IF(B155=0,"",VLOOKUP(B155,Entries!A$2:F$700,3,FALSE))</f>
        <v/>
      </c>
      <c r="H155" s="1" t="str">
        <f>IF(B155=0,"",IF(VLOOKUP(B155,Entries!A$2:F$700,4,FALSE)=0,"",(VLOOKUP(B155,Entries!A$2:F$700,4,FALSE))))</f>
        <v/>
      </c>
      <c r="I155" s="1" t="str">
        <f>IF(B155=0,"",IF(VLOOKUP(B155,Entries!A$2:F$700,5,FALSE)=0,"",(VLOOKUP(B155,Entries!A$2:F$700,5,FALSE))))</f>
        <v/>
      </c>
      <c r="J155" s="1" t="str">
        <f>IF(B155=0,"",IF(ISNA(I155),"",IF(I155="L",K155,IF(I155="R",#REF!,L155))))</f>
        <v/>
      </c>
      <c r="K155" s="1">
        <f t="shared" si="12"/>
        <v>62</v>
      </c>
      <c r="L155" s="1">
        <f t="shared" si="9"/>
        <v>62</v>
      </c>
      <c r="M155" s="1" t="str">
        <f>IF(B155=0,"",IF(VLOOKUP(B155,Entries!A$2:F$700,6,FALSE)=0,"",(VLOOKUP(B155,Entries!A$2:F$700,6,FALSE))))</f>
        <v/>
      </c>
      <c r="N155" s="1" t="str">
        <f>IF(B155=0,"",IF(VLOOKUP(B155,Entries!A$2:G$700,7,FALSE)=0,"",(VLOOKUP(B155,Entries!A$2:G$700,7,FALSE))))</f>
        <v/>
      </c>
      <c r="O155" s="9" t="str">
        <f t="shared" si="13"/>
        <v/>
      </c>
      <c r="P155" s="2" t="str">
        <f>IF(COUNTIF(B$1:B154,B155)&gt;0,"ERROR - duplicate",IF(ISNA(F155),"ERROR - unknown",""))</f>
        <v/>
      </c>
    </row>
    <row r="156" spans="1:16" x14ac:dyDescent="0.25">
      <c r="A156" s="1" t="str">
        <f t="shared" si="11"/>
        <v/>
      </c>
      <c r="B156" s="12"/>
      <c r="C156" s="4"/>
      <c r="D156" s="6"/>
      <c r="E156" s="6"/>
      <c r="F156" s="10" t="str">
        <f>IF(B156=0,"",VLOOKUP(B156,Entries!A$2:F$700,2,FALSE))</f>
        <v/>
      </c>
      <c r="G156" s="11" t="str">
        <f>IF(B156=0,"",VLOOKUP(B156,Entries!A$2:F$700,3,FALSE))</f>
        <v/>
      </c>
      <c r="H156" s="1" t="str">
        <f>IF(B156=0,"",IF(VLOOKUP(B156,Entries!A$2:F$700,4,FALSE)=0,"",(VLOOKUP(B156,Entries!A$2:F$700,4,FALSE))))</f>
        <v/>
      </c>
      <c r="I156" s="1" t="str">
        <f>IF(B156=0,"",IF(VLOOKUP(B156,Entries!A$2:F$700,5,FALSE)=0,"",(VLOOKUP(B156,Entries!A$2:F$700,5,FALSE))))</f>
        <v/>
      </c>
      <c r="J156" s="1" t="str">
        <f>IF(B156=0,"",IF(ISNA(I156),"",IF(I156="L",K156,IF(I156="R",#REF!,L156))))</f>
        <v/>
      </c>
      <c r="K156" s="1">
        <f t="shared" si="12"/>
        <v>62</v>
      </c>
      <c r="L156" s="1">
        <f t="shared" si="9"/>
        <v>62</v>
      </c>
      <c r="M156" s="1" t="str">
        <f>IF(B156=0,"",IF(VLOOKUP(B156,Entries!A$2:F$700,6,FALSE)=0,"",(VLOOKUP(B156,Entries!A$2:F$700,6,FALSE))))</f>
        <v/>
      </c>
      <c r="N156" s="1" t="str">
        <f>IF(B156=0,"",IF(VLOOKUP(B156,Entries!A$2:G$700,7,FALSE)=0,"",(VLOOKUP(B156,Entries!A$2:G$700,7,FALSE))))</f>
        <v/>
      </c>
      <c r="O156" s="9" t="str">
        <f t="shared" si="13"/>
        <v/>
      </c>
      <c r="P156" s="2" t="str">
        <f>IF(COUNTIF(B$1:B155,B156)&gt;0,"ERROR - duplicate",IF(ISNA(F156),"ERROR - unknown",""))</f>
        <v/>
      </c>
    </row>
    <row r="157" spans="1:16" x14ac:dyDescent="0.25">
      <c r="A157" s="1" t="str">
        <f t="shared" si="11"/>
        <v/>
      </c>
      <c r="B157" s="12"/>
      <c r="C157" s="4"/>
      <c r="D157" s="6"/>
      <c r="E157" s="6"/>
      <c r="F157" s="10" t="str">
        <f>IF(B157=0,"",VLOOKUP(B157,Entries!A$2:F$700,2,FALSE))</f>
        <v/>
      </c>
      <c r="G157" s="11" t="str">
        <f>IF(B157=0,"",VLOOKUP(B157,Entries!A$2:F$700,3,FALSE))</f>
        <v/>
      </c>
      <c r="H157" s="1" t="str">
        <f>IF(B157=0,"",IF(VLOOKUP(B157,Entries!A$2:F$700,4,FALSE)=0,"",(VLOOKUP(B157,Entries!A$2:F$700,4,FALSE))))</f>
        <v/>
      </c>
      <c r="I157" s="1" t="str">
        <f>IF(B157=0,"",IF(VLOOKUP(B157,Entries!A$2:F$700,5,FALSE)=0,"",(VLOOKUP(B157,Entries!A$2:F$700,5,FALSE))))</f>
        <v/>
      </c>
      <c r="J157" s="1" t="str">
        <f>IF(B157=0,"",IF(ISNA(I157),"",IF(I157="L",K157,IF(I157="R",#REF!,L157))))</f>
        <v/>
      </c>
      <c r="K157" s="1">
        <f t="shared" si="12"/>
        <v>62</v>
      </c>
      <c r="L157" s="1">
        <f t="shared" si="9"/>
        <v>62</v>
      </c>
      <c r="M157" s="1" t="str">
        <f>IF(B157=0,"",IF(VLOOKUP(B157,Entries!A$2:F$700,6,FALSE)=0,"",(VLOOKUP(B157,Entries!A$2:F$700,6,FALSE))))</f>
        <v/>
      </c>
      <c r="N157" s="1" t="str">
        <f>IF(B157=0,"",IF(VLOOKUP(B157,Entries!A$2:G$700,7,FALSE)=0,"",(VLOOKUP(B157,Entries!A$2:G$700,7,FALSE))))</f>
        <v/>
      </c>
      <c r="O157" s="9" t="str">
        <f t="shared" si="13"/>
        <v/>
      </c>
      <c r="P157" s="2" t="str">
        <f>IF(COUNTIF(B$1:B156,B157)&gt;0,"ERROR - duplicate",IF(ISNA(F157),"ERROR - unknown",""))</f>
        <v/>
      </c>
    </row>
    <row r="158" spans="1:16" x14ac:dyDescent="0.25">
      <c r="A158" s="1" t="str">
        <f t="shared" si="11"/>
        <v/>
      </c>
      <c r="B158" s="12"/>
      <c r="C158" s="4"/>
      <c r="D158" s="6"/>
      <c r="E158" s="6"/>
      <c r="F158" s="10" t="str">
        <f>IF(B158=0,"",VLOOKUP(B158,Entries!A$2:F$700,2,FALSE))</f>
        <v/>
      </c>
      <c r="G158" s="11" t="str">
        <f>IF(B158=0,"",VLOOKUP(B158,Entries!A$2:F$700,3,FALSE))</f>
        <v/>
      </c>
      <c r="H158" s="1" t="str">
        <f>IF(B158=0,"",IF(VLOOKUP(B158,Entries!A$2:F$700,4,FALSE)=0,"",(VLOOKUP(B158,Entries!A$2:F$700,4,FALSE))))</f>
        <v/>
      </c>
      <c r="I158" s="1" t="str">
        <f>IF(B158=0,"",IF(VLOOKUP(B158,Entries!A$2:F$700,5,FALSE)=0,"",(VLOOKUP(B158,Entries!A$2:F$700,5,FALSE))))</f>
        <v/>
      </c>
      <c r="J158" s="1" t="str">
        <f>IF(B158=0,"",IF(ISNA(I158),"",IF(I158="L",K158,IF(I158="R",#REF!,L158))))</f>
        <v/>
      </c>
      <c r="K158" s="1">
        <f t="shared" si="12"/>
        <v>62</v>
      </c>
      <c r="L158" s="1">
        <f t="shared" si="9"/>
        <v>62</v>
      </c>
      <c r="M158" s="1" t="str">
        <f>IF(B158=0,"",IF(VLOOKUP(B158,Entries!A$2:F$700,6,FALSE)=0,"",(VLOOKUP(B158,Entries!A$2:F$700,6,FALSE))))</f>
        <v/>
      </c>
      <c r="N158" s="1" t="str">
        <f>IF(B158=0,"",IF(VLOOKUP(B158,Entries!A$2:G$700,7,FALSE)=0,"",(VLOOKUP(B158,Entries!A$2:G$700,7,FALSE))))</f>
        <v/>
      </c>
      <c r="O158" s="9" t="str">
        <f t="shared" si="13"/>
        <v/>
      </c>
      <c r="P158" s="2" t="str">
        <f>IF(COUNTIF(B$1:B157,B158)&gt;0,"ERROR - duplicate",IF(ISNA(F158),"ERROR - unknown",""))</f>
        <v/>
      </c>
    </row>
    <row r="159" spans="1:16" x14ac:dyDescent="0.25">
      <c r="A159" s="1" t="str">
        <f t="shared" si="11"/>
        <v/>
      </c>
      <c r="B159" s="12"/>
      <c r="C159" s="4"/>
      <c r="D159" s="6"/>
      <c r="E159" s="6"/>
      <c r="F159" s="10" t="str">
        <f>IF(B159=0,"",VLOOKUP(B159,Entries!A$2:F$700,2,FALSE))</f>
        <v/>
      </c>
      <c r="G159" s="11" t="str">
        <f>IF(B159=0,"",VLOOKUP(B159,Entries!A$2:F$700,3,FALSE))</f>
        <v/>
      </c>
      <c r="H159" s="1" t="str">
        <f>IF(B159=0,"",IF(VLOOKUP(B159,Entries!A$2:F$700,4,FALSE)=0,"",(VLOOKUP(B159,Entries!A$2:F$700,4,FALSE))))</f>
        <v/>
      </c>
      <c r="I159" s="1" t="str">
        <f>IF(B159=0,"",IF(VLOOKUP(B159,Entries!A$2:F$700,5,FALSE)=0,"",(VLOOKUP(B159,Entries!A$2:F$700,5,FALSE))))</f>
        <v/>
      </c>
      <c r="J159" s="1" t="str">
        <f>IF(B159=0,"",IF(ISNA(I159),"",IF(I159="L",K159,IF(I159="R",#REF!,L159))))</f>
        <v/>
      </c>
      <c r="K159" s="1">
        <f t="shared" si="12"/>
        <v>62</v>
      </c>
      <c r="L159" s="1">
        <f t="shared" si="9"/>
        <v>62</v>
      </c>
      <c r="M159" s="1" t="str">
        <f>IF(B159=0,"",IF(VLOOKUP(B159,Entries!A$2:F$700,6,FALSE)=0,"",(VLOOKUP(B159,Entries!A$2:F$700,6,FALSE))))</f>
        <v/>
      </c>
      <c r="N159" s="1" t="str">
        <f>IF(B159=0,"",IF(VLOOKUP(B159,Entries!A$2:G$700,7,FALSE)=0,"",(VLOOKUP(B159,Entries!A$2:G$700,7,FALSE))))</f>
        <v/>
      </c>
      <c r="O159" s="9" t="str">
        <f t="shared" si="13"/>
        <v/>
      </c>
      <c r="P159" s="2" t="str">
        <f>IF(COUNTIF(B$1:B158,B159)&gt;0,"ERROR - duplicate",IF(ISNA(F159),"ERROR - unknown",""))</f>
        <v/>
      </c>
    </row>
    <row r="160" spans="1:16" x14ac:dyDescent="0.25">
      <c r="A160" s="1" t="str">
        <f t="shared" si="11"/>
        <v/>
      </c>
      <c r="B160" s="12"/>
      <c r="C160" s="4"/>
      <c r="D160" s="6"/>
      <c r="E160" s="6"/>
      <c r="F160" s="10" t="str">
        <f>IF(B160=0,"",VLOOKUP(B160,Entries!A$2:F$700,2,FALSE))</f>
        <v/>
      </c>
      <c r="G160" s="11" t="str">
        <f>IF(B160=0,"",VLOOKUP(B160,Entries!A$2:F$700,3,FALSE))</f>
        <v/>
      </c>
      <c r="H160" s="1" t="str">
        <f>IF(B160=0,"",IF(VLOOKUP(B160,Entries!A$2:F$700,4,FALSE)=0,"",(VLOOKUP(B160,Entries!A$2:F$700,4,FALSE))))</f>
        <v/>
      </c>
      <c r="I160" s="1" t="str">
        <f>IF(B160=0,"",IF(VLOOKUP(B160,Entries!A$2:F$700,5,FALSE)=0,"",(VLOOKUP(B160,Entries!A$2:F$700,5,FALSE))))</f>
        <v/>
      </c>
      <c r="J160" s="1" t="str">
        <f>IF(B160=0,"",IF(ISNA(I160),"",IF(I160="L",K160,IF(I160="R",#REF!,L160))))</f>
        <v/>
      </c>
      <c r="K160" s="1">
        <f t="shared" si="12"/>
        <v>62</v>
      </c>
      <c r="L160" s="1">
        <f t="shared" si="9"/>
        <v>62</v>
      </c>
      <c r="M160" s="1" t="str">
        <f>IF(B160=0,"",IF(VLOOKUP(B160,Entries!A$2:F$700,6,FALSE)=0,"",(VLOOKUP(B160,Entries!A$2:F$700,6,FALSE))))</f>
        <v/>
      </c>
      <c r="N160" s="1" t="str">
        <f>IF(B160=0,"",IF(VLOOKUP(B160,Entries!A$2:G$700,7,FALSE)=0,"",(VLOOKUP(B160,Entries!A$2:G$700,7,FALSE))))</f>
        <v/>
      </c>
      <c r="O160" s="9" t="str">
        <f t="shared" si="13"/>
        <v/>
      </c>
      <c r="P160" s="2" t="str">
        <f>IF(COUNTIF(B$1:B159,B160)&gt;0,"ERROR - duplicate",IF(ISNA(F160),"ERROR - unknown",""))</f>
        <v/>
      </c>
    </row>
    <row r="161" spans="1:16" x14ac:dyDescent="0.25">
      <c r="A161" s="1" t="str">
        <f t="shared" si="11"/>
        <v/>
      </c>
      <c r="B161" s="12"/>
      <c r="C161" s="4"/>
      <c r="D161" s="6"/>
      <c r="E161" s="6"/>
      <c r="F161" s="10" t="str">
        <f>IF(B161=0,"",VLOOKUP(B161,Entries!A$2:F$700,2,FALSE))</f>
        <v/>
      </c>
      <c r="G161" s="11" t="str">
        <f>IF(B161=0,"",VLOOKUP(B161,Entries!A$2:F$700,3,FALSE))</f>
        <v/>
      </c>
      <c r="H161" s="1" t="str">
        <f>IF(B161=0,"",IF(VLOOKUP(B161,Entries!A$2:F$700,4,FALSE)=0,"",(VLOOKUP(B161,Entries!A$2:F$700,4,FALSE))))</f>
        <v/>
      </c>
      <c r="I161" s="1" t="str">
        <f>IF(B161=0,"",IF(VLOOKUP(B161,Entries!A$2:F$700,5,FALSE)=0,"",(VLOOKUP(B161,Entries!A$2:F$700,5,FALSE))))</f>
        <v/>
      </c>
      <c r="J161" s="1" t="str">
        <f>IF(B161=0,"",IF(ISNA(I161),"",IF(I161="L",K161,IF(I161="R",#REF!,L161))))</f>
        <v/>
      </c>
      <c r="K161" s="1">
        <f t="shared" si="12"/>
        <v>62</v>
      </c>
      <c r="L161" s="1">
        <f t="shared" si="9"/>
        <v>62</v>
      </c>
      <c r="M161" s="1" t="str">
        <f>IF(B161=0,"",IF(VLOOKUP(B161,Entries!A$2:F$700,6,FALSE)=0,"",(VLOOKUP(B161,Entries!A$2:F$700,6,FALSE))))</f>
        <v/>
      </c>
      <c r="N161" s="1" t="str">
        <f>IF(B161=0,"",IF(VLOOKUP(B161,Entries!A$2:G$700,7,FALSE)=0,"",(VLOOKUP(B161,Entries!A$2:G$700,7,FALSE))))</f>
        <v/>
      </c>
      <c r="O161" s="9" t="str">
        <f t="shared" si="13"/>
        <v/>
      </c>
      <c r="P161" s="2" t="str">
        <f>IF(COUNTIF(B$1:B160,B161)&gt;0,"ERROR - duplicate",IF(ISNA(F161),"ERROR - unknown",""))</f>
        <v/>
      </c>
    </row>
    <row r="162" spans="1:16" x14ac:dyDescent="0.25">
      <c r="A162" s="1" t="str">
        <f t="shared" si="11"/>
        <v/>
      </c>
      <c r="B162" s="12"/>
      <c r="C162" s="4"/>
      <c r="D162" s="6"/>
      <c r="E162" s="6"/>
      <c r="F162" s="10" t="str">
        <f>IF(B162=0,"",VLOOKUP(B162,Entries!A$2:F$700,2,FALSE))</f>
        <v/>
      </c>
      <c r="G162" s="11" t="str">
        <f>IF(B162=0,"",VLOOKUP(B162,Entries!A$2:F$700,3,FALSE))</f>
        <v/>
      </c>
      <c r="H162" s="1" t="str">
        <f>IF(B162=0,"",IF(VLOOKUP(B162,Entries!A$2:F$700,4,FALSE)=0,"",(VLOOKUP(B162,Entries!A$2:F$700,4,FALSE))))</f>
        <v/>
      </c>
      <c r="I162" s="1" t="str">
        <f>IF(B162=0,"",IF(VLOOKUP(B162,Entries!A$2:F$700,5,FALSE)=0,"",(VLOOKUP(B162,Entries!A$2:F$700,5,FALSE))))</f>
        <v/>
      </c>
      <c r="J162" s="1" t="str">
        <f>IF(B162=0,"",IF(ISNA(I162),"",IF(I162="L",K162,IF(I162="R",#REF!,L162))))</f>
        <v/>
      </c>
      <c r="K162" s="1">
        <f t="shared" si="12"/>
        <v>62</v>
      </c>
      <c r="L162" s="1">
        <f t="shared" si="9"/>
        <v>62</v>
      </c>
      <c r="M162" s="1" t="str">
        <f>IF(B162=0,"",IF(VLOOKUP(B162,Entries!A$2:F$700,6,FALSE)=0,"",(VLOOKUP(B162,Entries!A$2:F$700,6,FALSE))))</f>
        <v/>
      </c>
      <c r="N162" s="1" t="str">
        <f>IF(B162=0,"",IF(VLOOKUP(B162,Entries!A$2:G$700,7,FALSE)=0,"",(VLOOKUP(B162,Entries!A$2:G$700,7,FALSE))))</f>
        <v/>
      </c>
      <c r="O162" s="9" t="str">
        <f t="shared" si="13"/>
        <v/>
      </c>
      <c r="P162" s="2" t="str">
        <f>IF(COUNTIF(B$1:B161,B162)&gt;0,"ERROR - duplicate",IF(ISNA(F162),"ERROR - unknown",""))</f>
        <v/>
      </c>
    </row>
    <row r="163" spans="1:16" x14ac:dyDescent="0.25">
      <c r="A163" s="1" t="str">
        <f t="shared" si="11"/>
        <v/>
      </c>
      <c r="B163" s="12"/>
      <c r="C163" s="4"/>
      <c r="D163" s="6"/>
      <c r="E163" s="6"/>
      <c r="F163" s="10" t="str">
        <f>IF(B163=0,"",VLOOKUP(B163,Entries!A$2:F$700,2,FALSE))</f>
        <v/>
      </c>
      <c r="G163" s="11" t="str">
        <f>IF(B163=0,"",VLOOKUP(B163,Entries!A$2:F$700,3,FALSE))</f>
        <v/>
      </c>
      <c r="H163" s="1" t="str">
        <f>IF(B163=0,"",IF(VLOOKUP(B163,Entries!A$2:F$700,4,FALSE)=0,"",(VLOOKUP(B163,Entries!A$2:F$700,4,FALSE))))</f>
        <v/>
      </c>
      <c r="I163" s="1" t="str">
        <f>IF(B163=0,"",IF(VLOOKUP(B163,Entries!A$2:F$700,5,FALSE)=0,"",(VLOOKUP(B163,Entries!A$2:F$700,5,FALSE))))</f>
        <v/>
      </c>
      <c r="J163" s="1" t="str">
        <f>IF(B163=0,"",IF(ISNA(I163),"",IF(I163="L",K163,IF(I163="R",#REF!,L163))))</f>
        <v/>
      </c>
      <c r="K163" s="1">
        <f t="shared" si="12"/>
        <v>62</v>
      </c>
      <c r="L163" s="1">
        <f t="shared" si="9"/>
        <v>62</v>
      </c>
      <c r="M163" s="1" t="str">
        <f>IF(B163=0,"",IF(VLOOKUP(B163,Entries!A$2:F$700,6,FALSE)=0,"",(VLOOKUP(B163,Entries!A$2:F$700,6,FALSE))))</f>
        <v/>
      </c>
      <c r="N163" s="1" t="str">
        <f>IF(B163=0,"",IF(VLOOKUP(B163,Entries!A$2:G$700,7,FALSE)=0,"",(VLOOKUP(B163,Entries!A$2:G$700,7,FALSE))))</f>
        <v/>
      </c>
      <c r="O163" s="9" t="str">
        <f t="shared" si="13"/>
        <v/>
      </c>
      <c r="P163" s="2" t="str">
        <f>IF(COUNTIF(B$1:B162,B163)&gt;0,"ERROR - duplicate",IF(ISNA(F163),"ERROR - unknown",""))</f>
        <v/>
      </c>
    </row>
    <row r="164" spans="1:16" x14ac:dyDescent="0.25">
      <c r="A164" s="1" t="str">
        <f t="shared" si="11"/>
        <v/>
      </c>
      <c r="B164" s="12"/>
      <c r="C164" s="4"/>
      <c r="D164" s="6"/>
      <c r="E164" s="6"/>
      <c r="F164" s="10" t="str">
        <f>IF(B164=0,"",VLOOKUP(B164,Entries!A$2:F$700,2,FALSE))</f>
        <v/>
      </c>
      <c r="G164" s="11" t="str">
        <f>IF(B164=0,"",VLOOKUP(B164,Entries!A$2:F$700,3,FALSE))</f>
        <v/>
      </c>
      <c r="H164" s="1" t="str">
        <f>IF(B164=0,"",IF(VLOOKUP(B164,Entries!A$2:F$700,4,FALSE)=0,"",(VLOOKUP(B164,Entries!A$2:F$700,4,FALSE))))</f>
        <v/>
      </c>
      <c r="I164" s="1" t="str">
        <f>IF(B164=0,"",IF(VLOOKUP(B164,Entries!A$2:F$700,5,FALSE)=0,"",(VLOOKUP(B164,Entries!A$2:F$700,5,FALSE))))</f>
        <v/>
      </c>
      <c r="J164" s="1" t="str">
        <f>IF(B164=0,"",IF(ISNA(I164),"",IF(I164="L",K164,IF(I164="R",#REF!,L164))))</f>
        <v/>
      </c>
      <c r="K164" s="1">
        <f t="shared" si="12"/>
        <v>62</v>
      </c>
      <c r="L164" s="1">
        <f t="shared" si="9"/>
        <v>62</v>
      </c>
      <c r="M164" s="1" t="str">
        <f>IF(B164=0,"",IF(VLOOKUP(B164,Entries!A$2:F$700,6,FALSE)=0,"",(VLOOKUP(B164,Entries!A$2:F$700,6,FALSE))))</f>
        <v/>
      </c>
      <c r="N164" s="1" t="str">
        <f>IF(B164=0,"",IF(VLOOKUP(B164,Entries!A$2:G$700,7,FALSE)=0,"",(VLOOKUP(B164,Entries!A$2:G$700,7,FALSE))))</f>
        <v/>
      </c>
      <c r="O164" s="9" t="str">
        <f t="shared" si="13"/>
        <v/>
      </c>
      <c r="P164" s="2" t="str">
        <f>IF(COUNTIF(B$1:B163,B164)&gt;0,"ERROR - duplicate",IF(ISNA(F164),"ERROR - unknown",""))</f>
        <v/>
      </c>
    </row>
    <row r="165" spans="1:16" x14ac:dyDescent="0.25">
      <c r="A165" s="1" t="str">
        <f t="shared" si="11"/>
        <v/>
      </c>
      <c r="B165" s="12"/>
      <c r="C165" s="4"/>
      <c r="D165" s="6"/>
      <c r="E165" s="6"/>
      <c r="F165" s="10" t="str">
        <f>IF(B165=0,"",VLOOKUP(B165,Entries!A$2:F$700,2,FALSE))</f>
        <v/>
      </c>
      <c r="G165" s="11" t="str">
        <f>IF(B165=0,"",VLOOKUP(B165,Entries!A$2:F$700,3,FALSE))</f>
        <v/>
      </c>
      <c r="H165" s="1" t="str">
        <f>IF(B165=0,"",IF(VLOOKUP(B165,Entries!A$2:F$700,4,FALSE)=0,"",(VLOOKUP(B165,Entries!A$2:F$700,4,FALSE))))</f>
        <v/>
      </c>
      <c r="I165" s="1" t="str">
        <f>IF(B165=0,"",IF(VLOOKUP(B165,Entries!A$2:F$700,5,FALSE)=0,"",(VLOOKUP(B165,Entries!A$2:F$700,5,FALSE))))</f>
        <v/>
      </c>
      <c r="J165" s="1" t="str">
        <f>IF(B165=0,"",IF(ISNA(I165),"",IF(I165="L",K165,IF(I165="R",#REF!,L165))))</f>
        <v/>
      </c>
      <c r="K165" s="1">
        <f t="shared" si="12"/>
        <v>62</v>
      </c>
      <c r="L165" s="1">
        <f t="shared" si="9"/>
        <v>62</v>
      </c>
      <c r="M165" s="1" t="str">
        <f>IF(B165=0,"",IF(VLOOKUP(B165,Entries!A$2:F$700,6,FALSE)=0,"",(VLOOKUP(B165,Entries!A$2:F$700,6,FALSE))))</f>
        <v/>
      </c>
      <c r="N165" s="1" t="str">
        <f>IF(B165=0,"",IF(VLOOKUP(B165,Entries!A$2:G$700,7,FALSE)=0,"",(VLOOKUP(B165,Entries!A$2:G$700,7,FALSE))))</f>
        <v/>
      </c>
      <c r="O165" s="9" t="str">
        <f t="shared" si="13"/>
        <v/>
      </c>
      <c r="P165" s="2" t="str">
        <f>IF(COUNTIF(B$1:B164,B165)&gt;0,"ERROR - duplicate",IF(ISNA(F165),"ERROR - unknown",""))</f>
        <v/>
      </c>
    </row>
    <row r="166" spans="1:16" x14ac:dyDescent="0.25">
      <c r="A166" s="1" t="str">
        <f t="shared" si="11"/>
        <v/>
      </c>
      <c r="B166" s="12"/>
      <c r="C166" s="4"/>
      <c r="D166" s="6"/>
      <c r="E166" s="6"/>
      <c r="F166" s="10" t="str">
        <f>IF(B166=0,"",VLOOKUP(B166,Entries!A$2:F$700,2,FALSE))</f>
        <v/>
      </c>
      <c r="G166" s="11" t="str">
        <f>IF(B166=0,"",VLOOKUP(B166,Entries!A$2:F$700,3,FALSE))</f>
        <v/>
      </c>
      <c r="H166" s="1" t="str">
        <f>IF(B166=0,"",IF(VLOOKUP(B166,Entries!A$2:F$700,4,FALSE)=0,"",(VLOOKUP(B166,Entries!A$2:F$700,4,FALSE))))</f>
        <v/>
      </c>
      <c r="I166" s="1" t="str">
        <f>IF(B166=0,"",IF(VLOOKUP(B166,Entries!A$2:F$700,5,FALSE)=0,"",(VLOOKUP(B166,Entries!A$2:F$700,5,FALSE))))</f>
        <v/>
      </c>
      <c r="J166" s="1" t="str">
        <f>IF(B166=0,"",IF(ISNA(I166),"",IF(I166="L",K166,IF(I166="R",#REF!,L166))))</f>
        <v/>
      </c>
      <c r="K166" s="1">
        <f t="shared" si="12"/>
        <v>62</v>
      </c>
      <c r="L166" s="1">
        <f t="shared" si="9"/>
        <v>62</v>
      </c>
      <c r="M166" s="1" t="str">
        <f>IF(B166=0,"",IF(VLOOKUP(B166,Entries!A$2:F$700,6,FALSE)=0,"",(VLOOKUP(B166,Entries!A$2:F$700,6,FALSE))))</f>
        <v/>
      </c>
      <c r="N166" s="1" t="str">
        <f>IF(B166=0,"",IF(VLOOKUP(B166,Entries!A$2:G$700,7,FALSE)=0,"",(VLOOKUP(B166,Entries!A$2:G$700,7,FALSE))))</f>
        <v/>
      </c>
      <c r="O166" s="9" t="str">
        <f t="shared" si="13"/>
        <v/>
      </c>
      <c r="P166" s="2" t="str">
        <f>IF(COUNTIF(B$1:B165,B166)&gt;0,"ERROR - duplicate",IF(ISNA(F166),"ERROR - unknown",""))</f>
        <v/>
      </c>
    </row>
    <row r="167" spans="1:16" x14ac:dyDescent="0.25">
      <c r="A167" s="1" t="str">
        <f t="shared" si="11"/>
        <v/>
      </c>
      <c r="B167" s="12"/>
      <c r="C167" s="4"/>
      <c r="D167" s="6"/>
      <c r="E167" s="6"/>
      <c r="F167" s="10" t="str">
        <f>IF(B167=0,"",VLOOKUP(B167,Entries!A$2:F$700,2,FALSE))</f>
        <v/>
      </c>
      <c r="G167" s="11" t="str">
        <f>IF(B167=0,"",VLOOKUP(B167,Entries!A$2:F$700,3,FALSE))</f>
        <v/>
      </c>
      <c r="H167" s="1" t="str">
        <f>IF(B167=0,"",IF(VLOOKUP(B167,Entries!A$2:F$700,4,FALSE)=0,"",(VLOOKUP(B167,Entries!A$2:F$700,4,FALSE))))</f>
        <v/>
      </c>
      <c r="I167" s="1" t="str">
        <f>IF(B167=0,"",IF(VLOOKUP(B167,Entries!A$2:F$700,5,FALSE)=0,"",(VLOOKUP(B167,Entries!A$2:F$700,5,FALSE))))</f>
        <v/>
      </c>
      <c r="J167" s="1" t="str">
        <f>IF(B167=0,"",IF(ISNA(I167),"",IF(I167="L",K167,IF(I167="R",#REF!,L167))))</f>
        <v/>
      </c>
      <c r="K167" s="1">
        <f t="shared" si="12"/>
        <v>62</v>
      </c>
      <c r="L167" s="1">
        <f t="shared" si="9"/>
        <v>62</v>
      </c>
      <c r="M167" s="1" t="str">
        <f>IF(B167=0,"",IF(VLOOKUP(B167,Entries!A$2:F$700,6,FALSE)=0,"",(VLOOKUP(B167,Entries!A$2:F$700,6,FALSE))))</f>
        <v/>
      </c>
      <c r="N167" s="1" t="str">
        <f>IF(B167=0,"",IF(VLOOKUP(B167,Entries!A$2:G$700,7,FALSE)=0,"",(VLOOKUP(B167,Entries!A$2:G$700,7,FALSE))))</f>
        <v/>
      </c>
      <c r="O167" s="9" t="str">
        <f t="shared" si="13"/>
        <v/>
      </c>
      <c r="P167" s="2" t="str">
        <f>IF(COUNTIF(B$1:B166,B167)&gt;0,"ERROR - duplicate",IF(ISNA(F167),"ERROR - unknown",""))</f>
        <v/>
      </c>
    </row>
    <row r="168" spans="1:16" x14ac:dyDescent="0.25">
      <c r="A168" s="1" t="str">
        <f t="shared" si="11"/>
        <v/>
      </c>
      <c r="B168" s="12"/>
      <c r="C168" s="4"/>
      <c r="D168" s="6"/>
      <c r="E168" s="6"/>
      <c r="F168" s="10" t="str">
        <f>IF(B168=0,"",VLOOKUP(B168,Entries!A$2:F$700,2,FALSE))</f>
        <v/>
      </c>
      <c r="G168" s="11" t="str">
        <f>IF(B168=0,"",VLOOKUP(B168,Entries!A$2:F$700,3,FALSE))</f>
        <v/>
      </c>
      <c r="H168" s="1" t="str">
        <f>IF(B168=0,"",IF(VLOOKUP(B168,Entries!A$2:F$700,4,FALSE)=0,"",(VLOOKUP(B168,Entries!A$2:F$700,4,FALSE))))</f>
        <v/>
      </c>
      <c r="I168" s="1" t="str">
        <f>IF(B168=0,"",IF(VLOOKUP(B168,Entries!A$2:F$700,5,FALSE)=0,"",(VLOOKUP(B168,Entries!A$2:F$700,5,FALSE))))</f>
        <v/>
      </c>
      <c r="J168" s="1" t="str">
        <f>IF(B168=0,"",IF(ISNA(I168),"",IF(I168="L",K168,IF(I168="R",#REF!,L168))))</f>
        <v/>
      </c>
      <c r="K168" s="1">
        <f t="shared" si="12"/>
        <v>62</v>
      </c>
      <c r="L168" s="1">
        <f t="shared" si="9"/>
        <v>62</v>
      </c>
      <c r="M168" s="1" t="str">
        <f>IF(B168=0,"",IF(VLOOKUP(B168,Entries!A$2:F$700,6,FALSE)=0,"",(VLOOKUP(B168,Entries!A$2:F$700,6,FALSE))))</f>
        <v/>
      </c>
      <c r="N168" s="1" t="str">
        <f>IF(B168=0,"",IF(VLOOKUP(B168,Entries!A$2:G$700,7,FALSE)=0,"",(VLOOKUP(B168,Entries!A$2:G$700,7,FALSE))))</f>
        <v/>
      </c>
      <c r="O168" s="9" t="str">
        <f t="shared" si="13"/>
        <v/>
      </c>
      <c r="P168" s="2" t="str">
        <f>IF(COUNTIF(B$1:B167,B168)&gt;0,"ERROR - duplicate",IF(ISNA(F168),"ERROR - unknown",""))</f>
        <v/>
      </c>
    </row>
    <row r="169" spans="1:16" x14ac:dyDescent="0.25">
      <c r="A169" s="1" t="str">
        <f t="shared" si="11"/>
        <v/>
      </c>
      <c r="B169" s="12"/>
      <c r="C169" s="4"/>
      <c r="D169" s="6"/>
      <c r="E169" s="6"/>
      <c r="F169" s="10" t="str">
        <f>IF(B169=0,"",VLOOKUP(B169,Entries!A$2:F$700,2,FALSE))</f>
        <v/>
      </c>
      <c r="G169" s="11" t="str">
        <f>IF(B169=0,"",VLOOKUP(B169,Entries!A$2:F$700,3,FALSE))</f>
        <v/>
      </c>
      <c r="H169" s="1" t="str">
        <f>IF(B169=0,"",IF(VLOOKUP(B169,Entries!A$2:F$700,4,FALSE)=0,"",(VLOOKUP(B169,Entries!A$2:F$700,4,FALSE))))</f>
        <v/>
      </c>
      <c r="I169" s="1" t="str">
        <f>IF(B169=0,"",IF(VLOOKUP(B169,Entries!A$2:F$700,5,FALSE)=0,"",(VLOOKUP(B169,Entries!A$2:F$700,5,FALSE))))</f>
        <v/>
      </c>
      <c r="J169" s="1" t="str">
        <f>IF(B169=0,"",IF(ISNA(I169),"",IF(I169="L",K169,IF(I169="R",#REF!,L169))))</f>
        <v/>
      </c>
      <c r="K169" s="1">
        <f t="shared" si="12"/>
        <v>62</v>
      </c>
      <c r="L169" s="1">
        <f t="shared" si="9"/>
        <v>62</v>
      </c>
      <c r="M169" s="1" t="str">
        <f>IF(B169=0,"",IF(VLOOKUP(B169,Entries!A$2:F$700,6,FALSE)=0,"",(VLOOKUP(B169,Entries!A$2:F$700,6,FALSE))))</f>
        <v/>
      </c>
      <c r="N169" s="1" t="str">
        <f>IF(B169=0,"",IF(VLOOKUP(B169,Entries!A$2:G$700,7,FALSE)=0,"",(VLOOKUP(B169,Entries!A$2:G$700,7,FALSE))))</f>
        <v/>
      </c>
      <c r="O169" s="9" t="str">
        <f t="shared" si="13"/>
        <v/>
      </c>
      <c r="P169" s="2" t="str">
        <f>IF(COUNTIF(B$1:B168,B169)&gt;0,"ERROR - duplicate",IF(ISNA(F169),"ERROR - unknown",""))</f>
        <v/>
      </c>
    </row>
    <row r="170" spans="1:16" x14ac:dyDescent="0.25">
      <c r="A170" s="1" t="str">
        <f t="shared" si="11"/>
        <v/>
      </c>
      <c r="B170" s="12"/>
      <c r="C170" s="4"/>
      <c r="D170" s="6"/>
      <c r="E170" s="6"/>
      <c r="F170" s="10" t="str">
        <f>IF(B170=0,"",VLOOKUP(B170,Entries!A$2:F$700,2,FALSE))</f>
        <v/>
      </c>
      <c r="G170" s="11" t="str">
        <f>IF(B170=0,"",VLOOKUP(B170,Entries!A$2:F$700,3,FALSE))</f>
        <v/>
      </c>
      <c r="H170" s="1" t="str">
        <f>IF(B170=0,"",IF(VLOOKUP(B170,Entries!A$2:F$700,4,FALSE)=0,"",(VLOOKUP(B170,Entries!A$2:F$700,4,FALSE))))</f>
        <v/>
      </c>
      <c r="I170" s="1" t="str">
        <f>IF(B170=0,"",IF(VLOOKUP(B170,Entries!A$2:F$700,5,FALSE)=0,"",(VLOOKUP(B170,Entries!A$2:F$700,5,FALSE))))</f>
        <v/>
      </c>
      <c r="J170" s="1" t="str">
        <f>IF(B170=0,"",IF(ISNA(I170),"",IF(I170="L",K170,IF(I170="R",#REF!,L170))))</f>
        <v/>
      </c>
      <c r="K170" s="1">
        <f t="shared" si="12"/>
        <v>62</v>
      </c>
      <c r="L170" s="1">
        <f t="shared" si="9"/>
        <v>62</v>
      </c>
      <c r="M170" s="1" t="str">
        <f>IF(B170=0,"",IF(VLOOKUP(B170,Entries!A$2:F$700,6,FALSE)=0,"",(VLOOKUP(B170,Entries!A$2:F$700,6,FALSE))))</f>
        <v/>
      </c>
      <c r="N170" s="1" t="str">
        <f>IF(B170=0,"",IF(VLOOKUP(B170,Entries!A$2:G$700,7,FALSE)=0,"",(VLOOKUP(B170,Entries!A$2:G$700,7,FALSE))))</f>
        <v/>
      </c>
      <c r="O170" s="9" t="str">
        <f t="shared" si="13"/>
        <v/>
      </c>
      <c r="P170" s="2" t="str">
        <f>IF(COUNTIF(B$1:B169,B170)&gt;0,"ERROR - duplicate",IF(ISNA(F170),"ERROR - unknown",""))</f>
        <v/>
      </c>
    </row>
    <row r="171" spans="1:16" x14ac:dyDescent="0.25">
      <c r="A171" s="1" t="str">
        <f t="shared" si="11"/>
        <v/>
      </c>
      <c r="B171" s="12"/>
      <c r="C171" s="4"/>
      <c r="D171" s="6"/>
      <c r="E171" s="6"/>
      <c r="F171" s="10" t="str">
        <f>IF(B171=0,"",VLOOKUP(B171,Entries!A$2:F$700,2,FALSE))</f>
        <v/>
      </c>
      <c r="G171" s="11" t="str">
        <f>IF(B171=0,"",VLOOKUP(B171,Entries!A$2:F$700,3,FALSE))</f>
        <v/>
      </c>
      <c r="H171" s="1" t="str">
        <f>IF(B171=0,"",IF(VLOOKUP(B171,Entries!A$2:F$700,4,FALSE)=0,"",(VLOOKUP(B171,Entries!A$2:F$700,4,FALSE))))</f>
        <v/>
      </c>
      <c r="I171" s="1" t="str">
        <f>IF(B171=0,"",IF(VLOOKUP(B171,Entries!A$2:F$700,5,FALSE)=0,"",(VLOOKUP(B171,Entries!A$2:F$700,5,FALSE))))</f>
        <v/>
      </c>
      <c r="J171" s="1" t="str">
        <f>IF(B171=0,"",IF(ISNA(I171),"",IF(I171="L",K171,IF(I171="R",#REF!,L171))))</f>
        <v/>
      </c>
      <c r="K171" s="1">
        <f t="shared" si="12"/>
        <v>62</v>
      </c>
      <c r="L171" s="1">
        <f t="shared" si="9"/>
        <v>62</v>
      </c>
      <c r="M171" s="1" t="str">
        <f>IF(B171=0,"",IF(VLOOKUP(B171,Entries!A$2:F$700,6,FALSE)=0,"",(VLOOKUP(B171,Entries!A$2:F$700,6,FALSE))))</f>
        <v/>
      </c>
      <c r="N171" s="1" t="str">
        <f>IF(B171=0,"",IF(VLOOKUP(B171,Entries!A$2:G$700,7,FALSE)=0,"",(VLOOKUP(B171,Entries!A$2:G$700,7,FALSE))))</f>
        <v/>
      </c>
      <c r="O171" s="9" t="str">
        <f t="shared" si="13"/>
        <v/>
      </c>
      <c r="P171" s="2" t="str">
        <f>IF(COUNTIF(B$1:B170,B171)&gt;0,"ERROR - duplicate",IF(ISNA(F171),"ERROR - unknown",""))</f>
        <v/>
      </c>
    </row>
    <row r="172" spans="1:16" x14ac:dyDescent="0.25">
      <c r="A172" s="1" t="str">
        <f t="shared" si="11"/>
        <v/>
      </c>
      <c r="B172" s="12"/>
      <c r="C172" s="4"/>
      <c r="D172" s="6"/>
      <c r="E172" s="6"/>
      <c r="F172" s="10" t="str">
        <f>IF(B172=0,"",VLOOKUP(B172,Entries!A$2:F$700,2,FALSE))</f>
        <v/>
      </c>
      <c r="G172" s="11" t="str">
        <f>IF(B172=0,"",VLOOKUP(B172,Entries!A$2:F$700,3,FALSE))</f>
        <v/>
      </c>
      <c r="H172" s="1" t="str">
        <f>IF(B172=0,"",IF(VLOOKUP(B172,Entries!A$2:F$700,4,FALSE)=0,"",(VLOOKUP(B172,Entries!A$2:F$700,4,FALSE))))</f>
        <v/>
      </c>
      <c r="I172" s="1" t="str">
        <f>IF(B172=0,"",IF(VLOOKUP(B172,Entries!A$2:F$700,5,FALSE)=0,"",(VLOOKUP(B172,Entries!A$2:F$700,5,FALSE))))</f>
        <v/>
      </c>
      <c r="J172" s="1" t="str">
        <f>IF(B172=0,"",IF(ISNA(I172),"",IF(I172="L",K172,IF(I172="R",#REF!,L172))))</f>
        <v/>
      </c>
      <c r="K172" s="1">
        <f t="shared" si="12"/>
        <v>62</v>
      </c>
      <c r="L172" s="1">
        <f t="shared" si="9"/>
        <v>62</v>
      </c>
      <c r="M172" s="1" t="str">
        <f>IF(B172=0,"",IF(VLOOKUP(B172,Entries!A$2:F$700,6,FALSE)=0,"",(VLOOKUP(B172,Entries!A$2:F$700,6,FALSE))))</f>
        <v/>
      </c>
      <c r="N172" s="1" t="str">
        <f>IF(B172=0,"",IF(VLOOKUP(B172,Entries!A$2:G$700,7,FALSE)=0,"",(VLOOKUP(B172,Entries!A$2:G$700,7,FALSE))))</f>
        <v/>
      </c>
      <c r="O172" s="9" t="str">
        <f t="shared" si="13"/>
        <v/>
      </c>
      <c r="P172" s="2" t="str">
        <f>IF(COUNTIF(B$1:B171,B172)&gt;0,"ERROR - duplicate",IF(ISNA(F172),"ERROR - unknown",""))</f>
        <v/>
      </c>
    </row>
    <row r="173" spans="1:16" x14ac:dyDescent="0.25">
      <c r="A173" s="1" t="str">
        <f t="shared" si="11"/>
        <v/>
      </c>
      <c r="B173" s="12"/>
      <c r="C173" s="4"/>
      <c r="D173" s="6"/>
      <c r="E173" s="6"/>
      <c r="F173" s="10" t="str">
        <f>IF(B173=0,"",VLOOKUP(B173,Entries!A$2:F$700,2,FALSE))</f>
        <v/>
      </c>
      <c r="G173" s="11" t="str">
        <f>IF(B173=0,"",VLOOKUP(B173,Entries!A$2:F$700,3,FALSE))</f>
        <v/>
      </c>
      <c r="H173" s="1" t="str">
        <f>IF(B173=0,"",IF(VLOOKUP(B173,Entries!A$2:F$700,4,FALSE)=0,"",(VLOOKUP(B173,Entries!A$2:F$700,4,FALSE))))</f>
        <v/>
      </c>
      <c r="I173" s="1" t="str">
        <f>IF(B173=0,"",IF(VLOOKUP(B173,Entries!A$2:F$700,5,FALSE)=0,"",(VLOOKUP(B173,Entries!A$2:F$700,5,FALSE))))</f>
        <v/>
      </c>
      <c r="J173" s="1" t="str">
        <f>IF(B173=0,"",IF(ISNA(I173),"",IF(I173="L",K173,IF(I173="R",#REF!,L173))))</f>
        <v/>
      </c>
      <c r="K173" s="1">
        <f t="shared" si="12"/>
        <v>62</v>
      </c>
      <c r="L173" s="1">
        <f t="shared" si="9"/>
        <v>62</v>
      </c>
      <c r="M173" s="1" t="str">
        <f>IF(B173=0,"",IF(VLOOKUP(B173,Entries!A$2:F$700,6,FALSE)=0,"",(VLOOKUP(B173,Entries!A$2:F$700,6,FALSE))))</f>
        <v/>
      </c>
      <c r="N173" s="1" t="str">
        <f>IF(B173=0,"",IF(VLOOKUP(B173,Entries!A$2:G$700,7,FALSE)=0,"",(VLOOKUP(B173,Entries!A$2:G$700,7,FALSE))))</f>
        <v/>
      </c>
      <c r="O173" s="9" t="str">
        <f t="shared" si="13"/>
        <v/>
      </c>
      <c r="P173" s="2" t="str">
        <f>IF(COUNTIF(B$1:B172,B173)&gt;0,"ERROR - duplicate",IF(ISNA(F173),"ERROR - unknown",""))</f>
        <v/>
      </c>
    </row>
    <row r="174" spans="1:16" x14ac:dyDescent="0.25">
      <c r="A174" s="1" t="str">
        <f t="shared" si="11"/>
        <v/>
      </c>
      <c r="B174" s="12"/>
      <c r="C174" s="4"/>
      <c r="D174" s="6"/>
      <c r="E174" s="6"/>
      <c r="F174" s="10" t="str">
        <f>IF(B174=0,"",VLOOKUP(B174,Entries!A$2:F$700,2,FALSE))</f>
        <v/>
      </c>
      <c r="G174" s="11" t="str">
        <f>IF(B174=0,"",VLOOKUP(B174,Entries!A$2:F$700,3,FALSE))</f>
        <v/>
      </c>
      <c r="H174" s="1" t="str">
        <f>IF(B174=0,"",IF(VLOOKUP(B174,Entries!A$2:F$700,4,FALSE)=0,"",(VLOOKUP(B174,Entries!A$2:F$700,4,FALSE))))</f>
        <v/>
      </c>
      <c r="I174" s="1" t="str">
        <f>IF(B174=0,"",IF(VLOOKUP(B174,Entries!A$2:F$700,5,FALSE)=0,"",(VLOOKUP(B174,Entries!A$2:F$700,5,FALSE))))</f>
        <v/>
      </c>
      <c r="J174" s="1" t="str">
        <f>IF(B174=0,"",IF(ISNA(I174),"",IF(I174="L",K174,IF(I174="R",#REF!,L174))))</f>
        <v/>
      </c>
      <c r="K174" s="1">
        <f t="shared" si="12"/>
        <v>62</v>
      </c>
      <c r="L174" s="1">
        <f t="shared" si="9"/>
        <v>62</v>
      </c>
      <c r="M174" s="1" t="str">
        <f>IF(B174=0,"",IF(VLOOKUP(B174,Entries!A$2:F$700,6,FALSE)=0,"",(VLOOKUP(B174,Entries!A$2:F$700,6,FALSE))))</f>
        <v/>
      </c>
      <c r="N174" s="1" t="str">
        <f>IF(B174=0,"",IF(VLOOKUP(B174,Entries!A$2:G$700,7,FALSE)=0,"",(VLOOKUP(B174,Entries!A$2:G$700,7,FALSE))))</f>
        <v/>
      </c>
      <c r="O174" s="9" t="str">
        <f t="shared" si="13"/>
        <v/>
      </c>
      <c r="P174" s="2" t="str">
        <f>IF(COUNTIF(B$1:B173,B174)&gt;0,"ERROR - duplicate",IF(ISNA(F174),"ERROR - unknown",""))</f>
        <v/>
      </c>
    </row>
    <row r="175" spans="1:16" x14ac:dyDescent="0.25">
      <c r="A175" s="1" t="str">
        <f t="shared" si="11"/>
        <v/>
      </c>
      <c r="B175" s="12"/>
      <c r="C175" s="4"/>
      <c r="D175" s="6"/>
      <c r="E175" s="6"/>
      <c r="F175" s="10" t="str">
        <f>IF(B175=0,"",VLOOKUP(B175,Entries!A$2:F$700,2,FALSE))</f>
        <v/>
      </c>
      <c r="G175" s="11" t="str">
        <f>IF(B175=0,"",VLOOKUP(B175,Entries!A$2:F$700,3,FALSE))</f>
        <v/>
      </c>
      <c r="H175" s="1" t="str">
        <f>IF(B175=0,"",IF(VLOOKUP(B175,Entries!A$2:F$700,4,FALSE)=0,"",(VLOOKUP(B175,Entries!A$2:F$700,4,FALSE))))</f>
        <v/>
      </c>
      <c r="I175" s="1" t="str">
        <f>IF(B175=0,"",IF(VLOOKUP(B175,Entries!A$2:F$700,5,FALSE)=0,"",(VLOOKUP(B175,Entries!A$2:F$700,5,FALSE))))</f>
        <v/>
      </c>
      <c r="J175" s="1" t="str">
        <f>IF(B175=0,"",IF(ISNA(I175),"",IF(I175="L",K175,IF(I175="R",#REF!,L175))))</f>
        <v/>
      </c>
      <c r="K175" s="1">
        <f t="shared" si="12"/>
        <v>62</v>
      </c>
      <c r="L175" s="1">
        <f t="shared" si="9"/>
        <v>62</v>
      </c>
      <c r="M175" s="1" t="str">
        <f>IF(B175=0,"",IF(VLOOKUP(B175,Entries!A$2:F$700,6,FALSE)=0,"",(VLOOKUP(B175,Entries!A$2:F$700,6,FALSE))))</f>
        <v/>
      </c>
      <c r="N175" s="1" t="str">
        <f>IF(B175=0,"",IF(VLOOKUP(B175,Entries!A$2:G$700,7,FALSE)=0,"",(VLOOKUP(B175,Entries!A$2:G$700,7,FALSE))))</f>
        <v/>
      </c>
      <c r="O175" s="9" t="str">
        <f t="shared" si="13"/>
        <v/>
      </c>
      <c r="P175" s="2" t="str">
        <f>IF(COUNTIF(B$1:B174,B175)&gt;0,"ERROR - duplicate",IF(ISNA(F175),"ERROR - unknown",""))</f>
        <v/>
      </c>
    </row>
    <row r="176" spans="1:16" x14ac:dyDescent="0.25">
      <c r="A176" s="1" t="str">
        <f t="shared" si="11"/>
        <v/>
      </c>
      <c r="B176" s="12"/>
      <c r="C176" s="4"/>
      <c r="D176" s="6"/>
      <c r="E176" s="6"/>
      <c r="F176" s="10" t="str">
        <f>IF(B176=0,"",VLOOKUP(B176,Entries!A$2:F$700,2,FALSE))</f>
        <v/>
      </c>
      <c r="G176" s="11" t="str">
        <f>IF(B176=0,"",VLOOKUP(B176,Entries!A$2:F$700,3,FALSE))</f>
        <v/>
      </c>
      <c r="H176" s="1" t="str">
        <f>IF(B176=0,"",IF(VLOOKUP(B176,Entries!A$2:F$700,4,FALSE)=0,"",(VLOOKUP(B176,Entries!A$2:F$700,4,FALSE))))</f>
        <v/>
      </c>
      <c r="I176" s="1" t="str">
        <f>IF(B176=0,"",IF(VLOOKUP(B176,Entries!A$2:F$700,5,FALSE)=0,"",(VLOOKUP(B176,Entries!A$2:F$700,5,FALSE))))</f>
        <v/>
      </c>
      <c r="J176" s="1" t="str">
        <f>IF(B176=0,"",IF(ISNA(I176),"",IF(I176="L",K176,IF(I176="R",#REF!,L176))))</f>
        <v/>
      </c>
      <c r="K176" s="1">
        <f t="shared" si="12"/>
        <v>62</v>
      </c>
      <c r="L176" s="1">
        <f t="shared" si="9"/>
        <v>62</v>
      </c>
      <c r="M176" s="1" t="str">
        <f>IF(B176=0,"",IF(VLOOKUP(B176,Entries!A$2:F$700,6,FALSE)=0,"",(VLOOKUP(B176,Entries!A$2:F$700,6,FALSE))))</f>
        <v/>
      </c>
      <c r="N176" s="1" t="str">
        <f>IF(B176=0,"",IF(VLOOKUP(B176,Entries!A$2:G$700,7,FALSE)=0,"",(VLOOKUP(B176,Entries!A$2:G$700,7,FALSE))))</f>
        <v/>
      </c>
      <c r="O176" s="9" t="str">
        <f t="shared" si="13"/>
        <v/>
      </c>
      <c r="P176" s="2" t="str">
        <f>IF(COUNTIF(B$1:B175,B176)&gt;0,"ERROR - duplicate",IF(ISNA(F176),"ERROR - unknown",""))</f>
        <v/>
      </c>
    </row>
    <row r="177" spans="1:16" x14ac:dyDescent="0.25">
      <c r="A177" s="1" t="str">
        <f t="shared" si="11"/>
        <v/>
      </c>
      <c r="B177" s="12"/>
      <c r="C177" s="4"/>
      <c r="D177" s="6"/>
      <c r="E177" s="6"/>
      <c r="F177" s="10" t="str">
        <f>IF(B177=0,"",VLOOKUP(B177,Entries!A$2:F$700,2,FALSE))</f>
        <v/>
      </c>
      <c r="G177" s="11" t="str">
        <f>IF(B177=0,"",VLOOKUP(B177,Entries!A$2:F$700,3,FALSE))</f>
        <v/>
      </c>
      <c r="H177" s="1" t="str">
        <f>IF(B177=0,"",IF(VLOOKUP(B177,Entries!A$2:F$700,4,FALSE)=0,"",(VLOOKUP(B177,Entries!A$2:F$700,4,FALSE))))</f>
        <v/>
      </c>
      <c r="I177" s="1" t="str">
        <f>IF(B177=0,"",IF(VLOOKUP(B177,Entries!A$2:F$700,5,FALSE)=0,"",(VLOOKUP(B177,Entries!A$2:F$700,5,FALSE))))</f>
        <v/>
      </c>
      <c r="J177" s="1" t="str">
        <f>IF(B177=0,"",IF(ISNA(I177),"",IF(I177="L",K177,IF(I177="R",#REF!,L177))))</f>
        <v/>
      </c>
      <c r="K177" s="1">
        <f t="shared" si="12"/>
        <v>62</v>
      </c>
      <c r="L177" s="1">
        <f t="shared" si="9"/>
        <v>62</v>
      </c>
      <c r="M177" s="1" t="str">
        <f>IF(B177=0,"",IF(VLOOKUP(B177,Entries!A$2:F$700,6,FALSE)=0,"",(VLOOKUP(B177,Entries!A$2:F$700,6,FALSE))))</f>
        <v/>
      </c>
      <c r="N177" s="1" t="str">
        <f>IF(B177=0,"",IF(VLOOKUP(B177,Entries!A$2:G$700,7,FALSE)=0,"",(VLOOKUP(B177,Entries!A$2:G$700,7,FALSE))))</f>
        <v/>
      </c>
      <c r="O177" s="9" t="str">
        <f t="shared" si="13"/>
        <v/>
      </c>
      <c r="P177" s="2" t="str">
        <f>IF(COUNTIF(B$1:B176,B177)&gt;0,"ERROR - duplicate",IF(ISNA(F177),"ERROR - unknown",""))</f>
        <v/>
      </c>
    </row>
    <row r="178" spans="1:16" x14ac:dyDescent="0.25">
      <c r="A178" s="1" t="str">
        <f t="shared" si="11"/>
        <v/>
      </c>
      <c r="B178" s="12"/>
      <c r="C178" s="4"/>
      <c r="D178" s="6"/>
      <c r="E178" s="6"/>
      <c r="F178" s="10" t="str">
        <f>IF(B178=0,"",VLOOKUP(B178,Entries!A$2:F$700,2,FALSE))</f>
        <v/>
      </c>
      <c r="G178" s="11" t="str">
        <f>IF(B178=0,"",VLOOKUP(B178,Entries!A$2:F$700,3,FALSE))</f>
        <v/>
      </c>
      <c r="H178" s="1" t="str">
        <f>IF(B178=0,"",IF(VLOOKUP(B178,Entries!A$2:F$700,4,FALSE)=0,"",(VLOOKUP(B178,Entries!A$2:F$700,4,FALSE))))</f>
        <v/>
      </c>
      <c r="I178" s="1" t="str">
        <f>IF(B178=0,"",IF(VLOOKUP(B178,Entries!A$2:F$700,5,FALSE)=0,"",(VLOOKUP(B178,Entries!A$2:F$700,5,FALSE))))</f>
        <v/>
      </c>
      <c r="J178" s="1" t="str">
        <f>IF(B178=0,"",IF(ISNA(I178),"",IF(I178="L",K178,IF(I178="R",#REF!,L178))))</f>
        <v/>
      </c>
      <c r="K178" s="1">
        <f t="shared" si="12"/>
        <v>62</v>
      </c>
      <c r="L178" s="1">
        <f t="shared" si="9"/>
        <v>62</v>
      </c>
      <c r="M178" s="1" t="str">
        <f>IF(B178=0,"",IF(VLOOKUP(B178,Entries!A$2:F$700,6,FALSE)=0,"",(VLOOKUP(B178,Entries!A$2:F$700,6,FALSE))))</f>
        <v/>
      </c>
      <c r="N178" s="1" t="str">
        <f>IF(B178=0,"",IF(VLOOKUP(B178,Entries!A$2:G$700,7,FALSE)=0,"",(VLOOKUP(B178,Entries!A$2:G$700,7,FALSE))))</f>
        <v/>
      </c>
      <c r="O178" s="9" t="str">
        <f t="shared" si="13"/>
        <v/>
      </c>
      <c r="P178" s="2" t="str">
        <f>IF(COUNTIF(B$1:B177,B178)&gt;0,"ERROR - duplicate",IF(ISNA(F178),"ERROR - unknown",""))</f>
        <v/>
      </c>
    </row>
    <row r="179" spans="1:16" x14ac:dyDescent="0.25">
      <c r="A179" s="1" t="str">
        <f t="shared" si="11"/>
        <v/>
      </c>
      <c r="B179" s="12"/>
      <c r="C179" s="4"/>
      <c r="D179" s="6"/>
      <c r="E179" s="6"/>
      <c r="F179" s="10" t="str">
        <f>IF(B179=0,"",VLOOKUP(B179,Entries!A$2:F$700,2,FALSE))</f>
        <v/>
      </c>
      <c r="G179" s="11" t="str">
        <f>IF(B179=0,"",VLOOKUP(B179,Entries!A$2:F$700,3,FALSE))</f>
        <v/>
      </c>
      <c r="H179" s="1" t="str">
        <f>IF(B179=0,"",IF(VLOOKUP(B179,Entries!A$2:F$700,4,FALSE)=0,"",(VLOOKUP(B179,Entries!A$2:F$700,4,FALSE))))</f>
        <v/>
      </c>
      <c r="I179" s="1" t="str">
        <f>IF(B179=0,"",IF(VLOOKUP(B179,Entries!A$2:F$700,5,FALSE)=0,"",(VLOOKUP(B179,Entries!A$2:F$700,5,FALSE))))</f>
        <v/>
      </c>
      <c r="J179" s="1" t="str">
        <f>IF(B179=0,"",IF(ISNA(I179),"",IF(I179="L",K179,IF(I179="R",#REF!,L179))))</f>
        <v/>
      </c>
      <c r="K179" s="1">
        <f t="shared" si="12"/>
        <v>62</v>
      </c>
      <c r="L179" s="1">
        <f t="shared" si="9"/>
        <v>62</v>
      </c>
      <c r="M179" s="1" t="str">
        <f>IF(B179=0,"",IF(VLOOKUP(B179,Entries!A$2:F$700,6,FALSE)=0,"",(VLOOKUP(B179,Entries!A$2:F$700,6,FALSE))))</f>
        <v/>
      </c>
      <c r="N179" s="1" t="str">
        <f>IF(B179=0,"",IF(VLOOKUP(B179,Entries!A$2:G$700,7,FALSE)=0,"",(VLOOKUP(B179,Entries!A$2:G$700,7,FALSE))))</f>
        <v/>
      </c>
      <c r="O179" s="9" t="str">
        <f t="shared" si="13"/>
        <v/>
      </c>
      <c r="P179" s="2" t="str">
        <f>IF(COUNTIF(B$1:B178,B179)&gt;0,"ERROR - duplicate",IF(ISNA(F179),"ERROR - unknown",""))</f>
        <v/>
      </c>
    </row>
    <row r="180" spans="1:16" x14ac:dyDescent="0.25">
      <c r="A180" s="1" t="str">
        <f t="shared" si="11"/>
        <v/>
      </c>
      <c r="B180" s="12"/>
      <c r="C180" s="4"/>
      <c r="D180" s="6"/>
      <c r="E180" s="6"/>
      <c r="F180" s="10" t="str">
        <f>IF(B180=0,"",VLOOKUP(B180,Entries!A$2:F$700,2,FALSE))</f>
        <v/>
      </c>
      <c r="G180" s="11" t="str">
        <f>IF(B180=0,"",VLOOKUP(B180,Entries!A$2:F$700,3,FALSE))</f>
        <v/>
      </c>
      <c r="H180" s="1" t="str">
        <f>IF(B180=0,"",IF(VLOOKUP(B180,Entries!A$2:F$700,4,FALSE)=0,"",(VLOOKUP(B180,Entries!A$2:F$700,4,FALSE))))</f>
        <v/>
      </c>
      <c r="I180" s="1" t="str">
        <f>IF(B180=0,"",IF(VLOOKUP(B180,Entries!A$2:F$700,5,FALSE)=0,"",(VLOOKUP(B180,Entries!A$2:F$700,5,FALSE))))</f>
        <v/>
      </c>
      <c r="J180" s="1" t="str">
        <f>IF(B180=0,"",IF(ISNA(I180),"",IF(I180="L",K180,IF(I180="R",#REF!,L180))))</f>
        <v/>
      </c>
      <c r="K180" s="1">
        <f t="shared" si="12"/>
        <v>62</v>
      </c>
      <c r="L180" s="1">
        <f t="shared" si="9"/>
        <v>62</v>
      </c>
      <c r="M180" s="1" t="str">
        <f>IF(B180=0,"",IF(VLOOKUP(B180,Entries!A$2:F$700,6,FALSE)=0,"",(VLOOKUP(B180,Entries!A$2:F$700,6,FALSE))))</f>
        <v/>
      </c>
      <c r="N180" s="1" t="str">
        <f>IF(B180=0,"",IF(VLOOKUP(B180,Entries!A$2:G$700,7,FALSE)=0,"",(VLOOKUP(B180,Entries!A$2:G$700,7,FALSE))))</f>
        <v/>
      </c>
      <c r="O180" s="9" t="str">
        <f t="shared" si="13"/>
        <v/>
      </c>
      <c r="P180" s="2" t="str">
        <f>IF(COUNTIF(B$1:B179,B180)&gt;0,"ERROR - duplicate",IF(ISNA(F180),"ERROR - unknown",""))</f>
        <v/>
      </c>
    </row>
    <row r="181" spans="1:16" x14ac:dyDescent="0.25">
      <c r="A181" s="1" t="str">
        <f t="shared" si="11"/>
        <v/>
      </c>
      <c r="B181" s="12"/>
      <c r="C181" s="4"/>
      <c r="D181" s="6"/>
      <c r="E181" s="6"/>
      <c r="F181" s="10" t="str">
        <f>IF(B181=0,"",VLOOKUP(B181,Entries!A$2:F$700,2,FALSE))</f>
        <v/>
      </c>
      <c r="G181" s="11" t="str">
        <f>IF(B181=0,"",VLOOKUP(B181,Entries!A$2:F$700,3,FALSE))</f>
        <v/>
      </c>
      <c r="H181" s="1" t="str">
        <f>IF(B181=0,"",IF(VLOOKUP(B181,Entries!A$2:F$700,4,FALSE)=0,"",(VLOOKUP(B181,Entries!A$2:F$700,4,FALSE))))</f>
        <v/>
      </c>
      <c r="I181" s="1" t="str">
        <f>IF(B181=0,"",IF(VLOOKUP(B181,Entries!A$2:F$700,5,FALSE)=0,"",(VLOOKUP(B181,Entries!A$2:F$700,5,FALSE))))</f>
        <v/>
      </c>
      <c r="J181" s="1" t="str">
        <f>IF(B181=0,"",IF(ISNA(I181),"",IF(I181="L",K181,IF(I181="R",#REF!,L181))))</f>
        <v/>
      </c>
      <c r="K181" s="1">
        <f t="shared" si="12"/>
        <v>62</v>
      </c>
      <c r="L181" s="1">
        <f t="shared" si="9"/>
        <v>62</v>
      </c>
      <c r="M181" s="1" t="str">
        <f>IF(B181=0,"",IF(VLOOKUP(B181,Entries!A$2:F$700,6,FALSE)=0,"",(VLOOKUP(B181,Entries!A$2:F$700,6,FALSE))))</f>
        <v/>
      </c>
      <c r="N181" s="1" t="str">
        <f>IF(B181=0,"",IF(VLOOKUP(B181,Entries!A$2:G$700,7,FALSE)=0,"",(VLOOKUP(B181,Entries!A$2:G$700,7,FALSE))))</f>
        <v/>
      </c>
      <c r="O181" s="9" t="str">
        <f t="shared" si="13"/>
        <v/>
      </c>
      <c r="P181" s="2" t="str">
        <f>IF(COUNTIF(B$1:B180,B181)&gt;0,"ERROR - duplicate",IF(ISNA(F181),"ERROR - unknown",""))</f>
        <v/>
      </c>
    </row>
    <row r="182" spans="1:16" x14ac:dyDescent="0.25">
      <c r="A182" s="1" t="str">
        <f t="shared" si="11"/>
        <v/>
      </c>
      <c r="B182" s="12"/>
      <c r="C182" s="4"/>
      <c r="D182" s="6"/>
      <c r="E182" s="6"/>
      <c r="F182" s="10" t="str">
        <f>IF(B182=0,"",VLOOKUP(B182,Entries!A$2:F$700,2,FALSE))</f>
        <v/>
      </c>
      <c r="G182" s="11" t="str">
        <f>IF(B182=0,"",VLOOKUP(B182,Entries!A$2:F$700,3,FALSE))</f>
        <v/>
      </c>
      <c r="H182" s="1" t="str">
        <f>IF(B182=0,"",IF(VLOOKUP(B182,Entries!A$2:F$700,4,FALSE)=0,"",(VLOOKUP(B182,Entries!A$2:F$700,4,FALSE))))</f>
        <v/>
      </c>
      <c r="I182" s="1" t="str">
        <f>IF(B182=0,"",IF(VLOOKUP(B182,Entries!A$2:F$700,5,FALSE)=0,"",(VLOOKUP(B182,Entries!A$2:F$700,5,FALSE))))</f>
        <v/>
      </c>
      <c r="J182" s="1" t="str">
        <f>IF(B182=0,"",IF(ISNA(I182),"",IF(I182="L",K182,IF(I182="R",#REF!,L182))))</f>
        <v/>
      </c>
      <c r="K182" s="1">
        <f t="shared" si="12"/>
        <v>62</v>
      </c>
      <c r="L182" s="1">
        <f t="shared" si="9"/>
        <v>62</v>
      </c>
      <c r="M182" s="1" t="str">
        <f>IF(B182=0,"",IF(VLOOKUP(B182,Entries!A$2:F$700,6,FALSE)=0,"",(VLOOKUP(B182,Entries!A$2:F$700,6,FALSE))))</f>
        <v/>
      </c>
      <c r="N182" s="1" t="str">
        <f>IF(B182=0,"",IF(VLOOKUP(B182,Entries!A$2:G$700,7,FALSE)=0,"",(VLOOKUP(B182,Entries!A$2:G$700,7,FALSE))))</f>
        <v/>
      </c>
      <c r="O182" s="9" t="str">
        <f t="shared" si="13"/>
        <v/>
      </c>
      <c r="P182" s="2" t="str">
        <f>IF(COUNTIF(B$1:B181,B182)&gt;0,"ERROR - duplicate",IF(ISNA(F182),"ERROR - unknown",""))</f>
        <v/>
      </c>
    </row>
    <row r="183" spans="1:16" x14ac:dyDescent="0.25">
      <c r="A183" s="1" t="str">
        <f t="shared" si="11"/>
        <v/>
      </c>
      <c r="B183" s="12"/>
      <c r="C183" s="4"/>
      <c r="D183" s="6"/>
      <c r="E183" s="6"/>
      <c r="F183" s="10" t="str">
        <f>IF(B183=0,"",VLOOKUP(B183,Entries!A$2:F$700,2,FALSE))</f>
        <v/>
      </c>
      <c r="G183" s="11" t="str">
        <f>IF(B183=0,"",VLOOKUP(B183,Entries!A$2:F$700,3,FALSE))</f>
        <v/>
      </c>
      <c r="H183" s="1" t="str">
        <f>IF(B183=0,"",IF(VLOOKUP(B183,Entries!A$2:F$700,4,FALSE)=0,"",(VLOOKUP(B183,Entries!A$2:F$700,4,FALSE))))</f>
        <v/>
      </c>
      <c r="I183" s="1" t="str">
        <f>IF(B183=0,"",IF(VLOOKUP(B183,Entries!A$2:F$700,5,FALSE)=0,"",(VLOOKUP(B183,Entries!A$2:F$700,5,FALSE))))</f>
        <v/>
      </c>
      <c r="J183" s="1" t="str">
        <f>IF(B183=0,"",IF(ISNA(I183),"",IF(I183="L",K183,IF(I183="R",#REF!,L183))))</f>
        <v/>
      </c>
      <c r="K183" s="1">
        <f t="shared" si="12"/>
        <v>62</v>
      </c>
      <c r="L183" s="1">
        <f t="shared" si="9"/>
        <v>62</v>
      </c>
      <c r="M183" s="1" t="str">
        <f>IF(B183=0,"",IF(VLOOKUP(B183,Entries!A$2:F$700,6,FALSE)=0,"",(VLOOKUP(B183,Entries!A$2:F$700,6,FALSE))))</f>
        <v/>
      </c>
      <c r="N183" s="1" t="str">
        <f>IF(B183=0,"",IF(VLOOKUP(B183,Entries!A$2:G$700,7,FALSE)=0,"",(VLOOKUP(B183,Entries!A$2:G$700,7,FALSE))))</f>
        <v/>
      </c>
      <c r="O183" s="9" t="str">
        <f t="shared" si="13"/>
        <v/>
      </c>
      <c r="P183" s="2" t="str">
        <f>IF(COUNTIF(B$1:B182,B183)&gt;0,"ERROR - duplicate",IF(ISNA(F183),"ERROR - unknown",""))</f>
        <v/>
      </c>
    </row>
    <row r="184" spans="1:16" x14ac:dyDescent="0.25">
      <c r="A184" s="1" t="str">
        <f t="shared" si="11"/>
        <v/>
      </c>
      <c r="B184" s="12"/>
      <c r="C184" s="4"/>
      <c r="D184" s="6"/>
      <c r="E184" s="6"/>
      <c r="F184" s="10" t="str">
        <f>IF(B184=0,"",VLOOKUP(B184,Entries!A$2:F$700,2,FALSE))</f>
        <v/>
      </c>
      <c r="G184" s="11" t="str">
        <f>IF(B184=0,"",VLOOKUP(B184,Entries!A$2:F$700,3,FALSE))</f>
        <v/>
      </c>
      <c r="H184" s="1" t="str">
        <f>IF(B184=0,"",IF(VLOOKUP(B184,Entries!A$2:F$700,4,FALSE)=0,"",(VLOOKUP(B184,Entries!A$2:F$700,4,FALSE))))</f>
        <v/>
      </c>
      <c r="I184" s="1" t="str">
        <f>IF(B184=0,"",IF(VLOOKUP(B184,Entries!A$2:F$700,5,FALSE)=0,"",(VLOOKUP(B184,Entries!A$2:F$700,5,FALSE))))</f>
        <v/>
      </c>
      <c r="J184" s="1" t="str">
        <f>IF(B184=0,"",IF(ISNA(I184),"",IF(I184="L",K184,IF(I184="R",#REF!,L184))))</f>
        <v/>
      </c>
      <c r="K184" s="1">
        <f t="shared" si="12"/>
        <v>62</v>
      </c>
      <c r="L184" s="1">
        <f t="shared" si="9"/>
        <v>62</v>
      </c>
      <c r="M184" s="1" t="str">
        <f>IF(B184=0,"",IF(VLOOKUP(B184,Entries!A$2:F$700,6,FALSE)=0,"",(VLOOKUP(B184,Entries!A$2:F$700,6,FALSE))))</f>
        <v/>
      </c>
      <c r="N184" s="1" t="str">
        <f>IF(B184=0,"",IF(VLOOKUP(B184,Entries!A$2:G$700,7,FALSE)=0,"",(VLOOKUP(B184,Entries!A$2:G$700,7,FALSE))))</f>
        <v/>
      </c>
      <c r="O184" s="9" t="str">
        <f t="shared" si="13"/>
        <v/>
      </c>
      <c r="P184" s="2" t="str">
        <f>IF(COUNTIF(B$1:B183,B184)&gt;0,"ERROR - duplicate",IF(ISNA(F184),"ERROR - unknown",""))</f>
        <v/>
      </c>
    </row>
    <row r="185" spans="1:16" x14ac:dyDescent="0.25">
      <c r="A185" s="1" t="str">
        <f t="shared" si="11"/>
        <v/>
      </c>
      <c r="B185" s="12"/>
      <c r="C185" s="4"/>
      <c r="D185" s="6"/>
      <c r="E185" s="6"/>
      <c r="F185" s="10" t="str">
        <f>IF(B185=0,"",VLOOKUP(B185,Entries!A$2:F$700,2,FALSE))</f>
        <v/>
      </c>
      <c r="G185" s="11" t="str">
        <f>IF(B185=0,"",VLOOKUP(B185,Entries!A$2:F$700,3,FALSE))</f>
        <v/>
      </c>
      <c r="H185" s="1" t="str">
        <f>IF(B185=0,"",IF(VLOOKUP(B185,Entries!A$2:F$700,4,FALSE)=0,"",(VLOOKUP(B185,Entries!A$2:F$700,4,FALSE))))</f>
        <v/>
      </c>
      <c r="I185" s="1" t="str">
        <f>IF(B185=0,"",IF(VLOOKUP(B185,Entries!A$2:F$700,5,FALSE)=0,"",(VLOOKUP(B185,Entries!A$2:F$700,5,FALSE))))</f>
        <v/>
      </c>
      <c r="J185" s="1" t="str">
        <f>IF(B185=0,"",IF(ISNA(I185),"",IF(I185="L",K185,IF(I185="R",#REF!,L185))))</f>
        <v/>
      </c>
      <c r="K185" s="1">
        <f t="shared" si="12"/>
        <v>62</v>
      </c>
      <c r="L185" s="1">
        <f t="shared" si="9"/>
        <v>62</v>
      </c>
      <c r="M185" s="1" t="str">
        <f>IF(B185=0,"",IF(VLOOKUP(B185,Entries!A$2:F$700,6,FALSE)=0,"",(VLOOKUP(B185,Entries!A$2:F$700,6,FALSE))))</f>
        <v/>
      </c>
      <c r="N185" s="1" t="str">
        <f>IF(B185=0,"",IF(VLOOKUP(B185,Entries!A$2:G$700,7,FALSE)=0,"",(VLOOKUP(B185,Entries!A$2:G$700,7,FALSE))))</f>
        <v/>
      </c>
      <c r="O185" s="9" t="str">
        <f t="shared" si="13"/>
        <v/>
      </c>
      <c r="P185" s="2" t="str">
        <f>IF(COUNTIF(B$1:B184,B185)&gt;0,"ERROR - duplicate",IF(ISNA(F185),"ERROR - unknown",""))</f>
        <v/>
      </c>
    </row>
    <row r="186" spans="1:16" x14ac:dyDescent="0.25">
      <c r="A186" s="1" t="str">
        <f t="shared" si="11"/>
        <v/>
      </c>
      <c r="B186" s="12"/>
      <c r="C186" s="4"/>
      <c r="D186" s="6"/>
      <c r="E186" s="6"/>
      <c r="F186" s="10" t="str">
        <f>IF(B186=0,"",VLOOKUP(B186,Entries!A$2:F$700,2,FALSE))</f>
        <v/>
      </c>
      <c r="G186" s="11" t="str">
        <f>IF(B186=0,"",VLOOKUP(B186,Entries!A$2:F$700,3,FALSE))</f>
        <v/>
      </c>
      <c r="H186" s="1" t="str">
        <f>IF(B186=0,"",IF(VLOOKUP(B186,Entries!A$2:F$700,4,FALSE)=0,"",(VLOOKUP(B186,Entries!A$2:F$700,4,FALSE))))</f>
        <v/>
      </c>
      <c r="I186" s="1" t="str">
        <f>IF(B186=0,"",IF(VLOOKUP(B186,Entries!A$2:F$700,5,FALSE)=0,"",(VLOOKUP(B186,Entries!A$2:F$700,5,FALSE))))</f>
        <v/>
      </c>
      <c r="J186" s="1" t="str">
        <f>IF(B186=0,"",IF(ISNA(I186),"",IF(I186="L",K186,IF(I186="R",#REF!,L186))))</f>
        <v/>
      </c>
      <c r="K186" s="1">
        <f t="shared" si="12"/>
        <v>62</v>
      </c>
      <c r="L186" s="1">
        <f t="shared" si="9"/>
        <v>62</v>
      </c>
      <c r="M186" s="1" t="str">
        <f>IF(B186=0,"",IF(VLOOKUP(B186,Entries!A$2:F$700,6,FALSE)=0,"",(VLOOKUP(B186,Entries!A$2:F$700,6,FALSE))))</f>
        <v/>
      </c>
      <c r="N186" s="1" t="str">
        <f>IF(B186=0,"",IF(VLOOKUP(B186,Entries!A$2:G$700,7,FALSE)=0,"",(VLOOKUP(B186,Entries!A$2:G$700,7,FALSE))))</f>
        <v/>
      </c>
      <c r="O186" s="9" t="str">
        <f t="shared" si="13"/>
        <v/>
      </c>
      <c r="P186" s="2" t="str">
        <f>IF(COUNTIF(B$1:B185,B186)&gt;0,"ERROR - duplicate",IF(ISNA(F186),"ERROR - unknown",""))</f>
        <v/>
      </c>
    </row>
    <row r="187" spans="1:16" x14ac:dyDescent="0.25">
      <c r="A187" s="1" t="str">
        <f t="shared" si="11"/>
        <v/>
      </c>
      <c r="B187" s="12"/>
      <c r="C187" s="4"/>
      <c r="D187" s="6"/>
      <c r="E187" s="6"/>
      <c r="F187" s="10" t="str">
        <f>IF(B187=0,"",VLOOKUP(B187,Entries!A$2:F$700,2,FALSE))</f>
        <v/>
      </c>
      <c r="G187" s="11" t="str">
        <f>IF(B187=0,"",VLOOKUP(B187,Entries!A$2:F$700,3,FALSE))</f>
        <v/>
      </c>
      <c r="H187" s="1" t="str">
        <f>IF(B187=0,"",IF(VLOOKUP(B187,Entries!A$2:F$700,4,FALSE)=0,"",(VLOOKUP(B187,Entries!A$2:F$700,4,FALSE))))</f>
        <v/>
      </c>
      <c r="I187" s="1" t="str">
        <f>IF(B187=0,"",IF(VLOOKUP(B187,Entries!A$2:F$700,5,FALSE)=0,"",(VLOOKUP(B187,Entries!A$2:F$700,5,FALSE))))</f>
        <v/>
      </c>
      <c r="J187" s="1" t="str">
        <f>IF(B187=0,"",IF(ISNA(I187),"",IF(I187="L",K187,IF(I187="R",#REF!,L187))))</f>
        <v/>
      </c>
      <c r="K187" s="1">
        <f t="shared" si="12"/>
        <v>62</v>
      </c>
      <c r="L187" s="1">
        <f t="shared" si="9"/>
        <v>62</v>
      </c>
      <c r="M187" s="1" t="str">
        <f>IF(B187=0,"",IF(VLOOKUP(B187,Entries!A$2:F$700,6,FALSE)=0,"",(VLOOKUP(B187,Entries!A$2:F$700,6,FALSE))))</f>
        <v/>
      </c>
      <c r="N187" s="1" t="str">
        <f>IF(B187=0,"",IF(VLOOKUP(B187,Entries!A$2:G$700,7,FALSE)=0,"",(VLOOKUP(B187,Entries!A$2:G$700,7,FALSE))))</f>
        <v/>
      </c>
      <c r="O187" s="9" t="str">
        <f t="shared" si="13"/>
        <v/>
      </c>
      <c r="P187" s="2" t="str">
        <f>IF(COUNTIF(B$1:B186,B187)&gt;0,"ERROR - duplicate",IF(ISNA(F187),"ERROR - unknown",""))</f>
        <v/>
      </c>
    </row>
    <row r="188" spans="1:16" x14ac:dyDescent="0.25">
      <c r="A188" s="1" t="str">
        <f t="shared" si="11"/>
        <v/>
      </c>
      <c r="B188" s="12"/>
      <c r="C188" s="4"/>
      <c r="D188" s="6"/>
      <c r="E188" s="6"/>
      <c r="F188" s="10" t="str">
        <f>IF(B188=0,"",VLOOKUP(B188,Entries!A$2:F$700,2,FALSE))</f>
        <v/>
      </c>
      <c r="G188" s="11" t="str">
        <f>IF(B188=0,"",VLOOKUP(B188,Entries!A$2:F$700,3,FALSE))</f>
        <v/>
      </c>
      <c r="H188" s="1" t="str">
        <f>IF(B188=0,"",IF(VLOOKUP(B188,Entries!A$2:F$700,4,FALSE)=0,"",(VLOOKUP(B188,Entries!A$2:F$700,4,FALSE))))</f>
        <v/>
      </c>
      <c r="I188" s="1" t="str">
        <f>IF(B188=0,"",IF(VLOOKUP(B188,Entries!A$2:F$700,5,FALSE)=0,"",(VLOOKUP(B188,Entries!A$2:F$700,5,FALSE))))</f>
        <v/>
      </c>
      <c r="J188" s="1" t="str">
        <f>IF(B188=0,"",IF(ISNA(I188),"",IF(I188="L",K188,IF(I188="R",#REF!,L188))))</f>
        <v/>
      </c>
      <c r="K188" s="1">
        <f t="shared" si="12"/>
        <v>62</v>
      </c>
      <c r="L188" s="1">
        <f t="shared" si="9"/>
        <v>62</v>
      </c>
      <c r="M188" s="1" t="str">
        <f>IF(B188=0,"",IF(VLOOKUP(B188,Entries!A$2:F$700,6,FALSE)=0,"",(VLOOKUP(B188,Entries!A$2:F$700,6,FALSE))))</f>
        <v/>
      </c>
      <c r="N188" s="1" t="str">
        <f>IF(B188=0,"",IF(VLOOKUP(B188,Entries!A$2:G$700,7,FALSE)=0,"",(VLOOKUP(B188,Entries!A$2:G$700,7,FALSE))))</f>
        <v/>
      </c>
      <c r="O188" s="9" t="str">
        <f t="shared" si="13"/>
        <v/>
      </c>
      <c r="P188" s="2" t="str">
        <f>IF(COUNTIF(B$1:B187,B188)&gt;0,"ERROR - duplicate",IF(ISNA(F188),"ERROR - unknown",""))</f>
        <v/>
      </c>
    </row>
    <row r="189" spans="1:16" x14ac:dyDescent="0.25">
      <c r="A189" s="1" t="str">
        <f t="shared" si="11"/>
        <v/>
      </c>
      <c r="B189" s="12"/>
      <c r="C189" s="4"/>
      <c r="D189" s="6"/>
      <c r="E189" s="6"/>
      <c r="F189" s="10" t="str">
        <f>IF(B189=0,"",VLOOKUP(B189,Entries!A$2:F$700,2,FALSE))</f>
        <v/>
      </c>
      <c r="G189" s="11" t="str">
        <f>IF(B189=0,"",VLOOKUP(B189,Entries!A$2:F$700,3,FALSE))</f>
        <v/>
      </c>
      <c r="H189" s="1" t="str">
        <f>IF(B189=0,"",IF(VLOOKUP(B189,Entries!A$2:F$700,4,FALSE)=0,"",(VLOOKUP(B189,Entries!A$2:F$700,4,FALSE))))</f>
        <v/>
      </c>
      <c r="I189" s="1" t="str">
        <f>IF(B189=0,"",IF(VLOOKUP(B189,Entries!A$2:F$700,5,FALSE)=0,"",(VLOOKUP(B189,Entries!A$2:F$700,5,FALSE))))</f>
        <v/>
      </c>
      <c r="J189" s="1" t="str">
        <f>IF(B189=0,"",IF(ISNA(I189),"",IF(I189="L",K189,IF(I189="R",#REF!,L189))))</f>
        <v/>
      </c>
      <c r="K189" s="1">
        <f t="shared" si="12"/>
        <v>62</v>
      </c>
      <c r="L189" s="1">
        <f t="shared" si="9"/>
        <v>62</v>
      </c>
      <c r="M189" s="1" t="str">
        <f>IF(B189=0,"",IF(VLOOKUP(B189,Entries!A$2:F$700,6,FALSE)=0,"",(VLOOKUP(B189,Entries!A$2:F$700,6,FALSE))))</f>
        <v/>
      </c>
      <c r="N189" s="1" t="str">
        <f>IF(B189=0,"",IF(VLOOKUP(B189,Entries!A$2:G$700,7,FALSE)=0,"",(VLOOKUP(B189,Entries!A$2:G$700,7,FALSE))))</f>
        <v/>
      </c>
      <c r="O189" s="9" t="str">
        <f t="shared" si="13"/>
        <v/>
      </c>
      <c r="P189" s="2" t="str">
        <f>IF(COUNTIF(B$1:B188,B189)&gt;0,"ERROR - duplicate",IF(ISNA(F189),"ERROR - unknown",""))</f>
        <v/>
      </c>
    </row>
    <row r="190" spans="1:16" x14ac:dyDescent="0.25">
      <c r="A190" s="1" t="str">
        <f t="shared" si="11"/>
        <v/>
      </c>
      <c r="B190" s="12"/>
      <c r="C190" s="4"/>
      <c r="D190" s="6"/>
      <c r="E190" s="6"/>
      <c r="F190" s="10" t="str">
        <f>IF(B190=0,"",VLOOKUP(B190,Entries!A$2:F$700,2,FALSE))</f>
        <v/>
      </c>
      <c r="G190" s="11" t="str">
        <f>IF(B190=0,"",VLOOKUP(B190,Entries!A$2:F$700,3,FALSE))</f>
        <v/>
      </c>
      <c r="H190" s="1" t="str">
        <f>IF(B190=0,"",IF(VLOOKUP(B190,Entries!A$2:F$700,4,FALSE)=0,"",(VLOOKUP(B190,Entries!A$2:F$700,4,FALSE))))</f>
        <v/>
      </c>
      <c r="I190" s="1" t="str">
        <f>IF(B190=0,"",IF(VLOOKUP(B190,Entries!A$2:F$700,5,FALSE)=0,"",(VLOOKUP(B190,Entries!A$2:F$700,5,FALSE))))</f>
        <v/>
      </c>
      <c r="J190" s="1" t="str">
        <f>IF(B190=0,"",IF(ISNA(I190),"",IF(I190="L",K190,IF(I190="R",#REF!,L190))))</f>
        <v/>
      </c>
      <c r="K190" s="1">
        <f t="shared" si="12"/>
        <v>62</v>
      </c>
      <c r="L190" s="1">
        <f t="shared" si="9"/>
        <v>62</v>
      </c>
      <c r="M190" s="1" t="str">
        <f>IF(B190=0,"",IF(VLOOKUP(B190,Entries!A$2:F$700,6,FALSE)=0,"",(VLOOKUP(B190,Entries!A$2:F$700,6,FALSE))))</f>
        <v/>
      </c>
      <c r="N190" s="1" t="str">
        <f>IF(B190=0,"",IF(VLOOKUP(B190,Entries!A$2:G$700,7,FALSE)=0,"",(VLOOKUP(B190,Entries!A$2:G$700,7,FALSE))))</f>
        <v/>
      </c>
      <c r="O190" s="9" t="str">
        <f t="shared" si="13"/>
        <v/>
      </c>
      <c r="P190" s="2" t="str">
        <f>IF(COUNTIF(B$1:B189,B190)&gt;0,"ERROR - duplicate",IF(ISNA(F190),"ERROR - unknown",""))</f>
        <v/>
      </c>
    </row>
    <row r="191" spans="1:16" x14ac:dyDescent="0.25">
      <c r="A191" s="1" t="str">
        <f t="shared" si="11"/>
        <v/>
      </c>
      <c r="B191" s="12"/>
      <c r="C191" s="4"/>
      <c r="D191" s="6"/>
      <c r="E191" s="6"/>
      <c r="F191" s="10" t="str">
        <f>IF(B191=0,"",VLOOKUP(B191,Entries!A$2:F$700,2,FALSE))</f>
        <v/>
      </c>
      <c r="G191" s="11" t="str">
        <f>IF(B191=0,"",VLOOKUP(B191,Entries!A$2:F$700,3,FALSE))</f>
        <v/>
      </c>
      <c r="H191" s="1" t="str">
        <f>IF(B191=0,"",IF(VLOOKUP(B191,Entries!A$2:F$700,4,FALSE)=0,"",(VLOOKUP(B191,Entries!A$2:F$700,4,FALSE))))</f>
        <v/>
      </c>
      <c r="I191" s="1" t="str">
        <f>IF(B191=0,"",IF(VLOOKUP(B191,Entries!A$2:F$700,5,FALSE)=0,"",(VLOOKUP(B191,Entries!A$2:F$700,5,FALSE))))</f>
        <v/>
      </c>
      <c r="J191" s="1" t="str">
        <f>IF(B191=0,"",IF(ISNA(I191),"",IF(I191="L",K191,IF(I191="R",#REF!,L191))))</f>
        <v/>
      </c>
      <c r="K191" s="1">
        <f t="shared" si="12"/>
        <v>62</v>
      </c>
      <c r="L191" s="1">
        <f t="shared" si="9"/>
        <v>62</v>
      </c>
      <c r="M191" s="1" t="str">
        <f>IF(B191=0,"",IF(VLOOKUP(B191,Entries!A$2:F$700,6,FALSE)=0,"",(VLOOKUP(B191,Entries!A$2:F$700,6,FALSE))))</f>
        <v/>
      </c>
      <c r="N191" s="1" t="str">
        <f>IF(B191=0,"",IF(VLOOKUP(B191,Entries!A$2:G$700,7,FALSE)=0,"",(VLOOKUP(B191,Entries!A$2:G$700,7,FALSE))))</f>
        <v/>
      </c>
      <c r="O191" s="9" t="str">
        <f t="shared" si="13"/>
        <v/>
      </c>
      <c r="P191" s="2" t="str">
        <f>IF(COUNTIF(B$1:B190,B191)&gt;0,"ERROR - duplicate",IF(ISNA(F191),"ERROR - unknown",""))</f>
        <v/>
      </c>
    </row>
    <row r="192" spans="1:16" x14ac:dyDescent="0.25">
      <c r="A192" s="1" t="str">
        <f t="shared" si="11"/>
        <v/>
      </c>
      <c r="B192" s="12"/>
      <c r="C192" s="4"/>
      <c r="D192" s="6"/>
      <c r="E192" s="6"/>
      <c r="F192" s="10" t="str">
        <f>IF(B192=0,"",VLOOKUP(B192,Entries!A$2:F$700,2,FALSE))</f>
        <v/>
      </c>
      <c r="G192" s="11" t="str">
        <f>IF(B192=0,"",VLOOKUP(B192,Entries!A$2:F$700,3,FALSE))</f>
        <v/>
      </c>
      <c r="H192" s="1" t="str">
        <f>IF(B192=0,"",IF(VLOOKUP(B192,Entries!A$2:F$700,4,FALSE)=0,"",(VLOOKUP(B192,Entries!A$2:F$700,4,FALSE))))</f>
        <v/>
      </c>
      <c r="I192" s="1" t="str">
        <f>IF(B192=0,"",IF(VLOOKUP(B192,Entries!A$2:F$700,5,FALSE)=0,"",(VLOOKUP(B192,Entries!A$2:F$700,5,FALSE))))</f>
        <v/>
      </c>
      <c r="J192" s="1" t="str">
        <f>IF(B192=0,"",IF(ISNA(I192),"",IF(I192="L",K192,IF(I192="R",#REF!,L192))))</f>
        <v/>
      </c>
      <c r="K192" s="1">
        <f t="shared" si="12"/>
        <v>62</v>
      </c>
      <c r="L192" s="1">
        <f t="shared" si="9"/>
        <v>62</v>
      </c>
      <c r="M192" s="1" t="str">
        <f>IF(B192=0,"",IF(VLOOKUP(B192,Entries!A$2:F$700,6,FALSE)=0,"",(VLOOKUP(B192,Entries!A$2:F$700,6,FALSE))))</f>
        <v/>
      </c>
      <c r="N192" s="1" t="str">
        <f>IF(B192=0,"",IF(VLOOKUP(B192,Entries!A$2:G$700,7,FALSE)=0,"",(VLOOKUP(B192,Entries!A$2:G$700,7,FALSE))))</f>
        <v/>
      </c>
      <c r="O192" s="9" t="str">
        <f t="shared" si="13"/>
        <v/>
      </c>
      <c r="P192" s="2" t="str">
        <f>IF(COUNTIF(B$1:B191,B192)&gt;0,"ERROR - duplicate",IF(ISNA(F192),"ERROR - unknown",""))</f>
        <v/>
      </c>
    </row>
    <row r="193" spans="1:16" x14ac:dyDescent="0.25">
      <c r="A193" s="1" t="str">
        <f t="shared" si="11"/>
        <v/>
      </c>
      <c r="B193" s="12"/>
      <c r="C193" s="4"/>
      <c r="D193" s="6"/>
      <c r="E193" s="6"/>
      <c r="F193" s="10" t="str">
        <f>IF(B193=0,"",VLOOKUP(B193,Entries!A$2:F$700,2,FALSE))</f>
        <v/>
      </c>
      <c r="G193" s="11" t="str">
        <f>IF(B193=0,"",VLOOKUP(B193,Entries!A$2:F$700,3,FALSE))</f>
        <v/>
      </c>
      <c r="H193" s="1" t="str">
        <f>IF(B193=0,"",IF(VLOOKUP(B193,Entries!A$2:F$700,4,FALSE)=0,"",(VLOOKUP(B193,Entries!A$2:F$700,4,FALSE))))</f>
        <v/>
      </c>
      <c r="I193" s="1" t="str">
        <f>IF(B193=0,"",IF(VLOOKUP(B193,Entries!A$2:F$700,5,FALSE)=0,"",(VLOOKUP(B193,Entries!A$2:F$700,5,FALSE))))</f>
        <v/>
      </c>
      <c r="J193" s="1" t="str">
        <f>IF(B193=0,"",IF(ISNA(I193),"",IF(I193="L",K193,IF(I193="R",#REF!,L193))))</f>
        <v/>
      </c>
      <c r="K193" s="1">
        <f t="shared" si="12"/>
        <v>62</v>
      </c>
      <c r="L193" s="1">
        <f t="shared" si="9"/>
        <v>62</v>
      </c>
      <c r="M193" s="1" t="str">
        <f>IF(B193=0,"",IF(VLOOKUP(B193,Entries!A$2:F$700,6,FALSE)=0,"",(VLOOKUP(B193,Entries!A$2:F$700,6,FALSE))))</f>
        <v/>
      </c>
      <c r="N193" s="1" t="str">
        <f>IF(B193=0,"",IF(VLOOKUP(B193,Entries!A$2:G$700,7,FALSE)=0,"",(VLOOKUP(B193,Entries!A$2:G$700,7,FALSE))))</f>
        <v/>
      </c>
      <c r="O193" s="9" t="str">
        <f t="shared" si="13"/>
        <v/>
      </c>
      <c r="P193" s="2" t="str">
        <f>IF(COUNTIF(B$1:B192,B193)&gt;0,"ERROR - duplicate",IF(ISNA(F193),"ERROR - unknown",""))</f>
        <v/>
      </c>
    </row>
    <row r="194" spans="1:16" x14ac:dyDescent="0.25">
      <c r="A194" s="1" t="str">
        <f t="shared" si="11"/>
        <v/>
      </c>
      <c r="B194" s="12"/>
      <c r="C194" s="4"/>
      <c r="D194" s="6"/>
      <c r="E194" s="6"/>
      <c r="F194" s="10" t="str">
        <f>IF(B194=0,"",VLOOKUP(B194,Entries!A$2:F$700,2,FALSE))</f>
        <v/>
      </c>
      <c r="G194" s="11" t="str">
        <f>IF(B194=0,"",VLOOKUP(B194,Entries!A$2:F$700,3,FALSE))</f>
        <v/>
      </c>
      <c r="H194" s="1" t="str">
        <f>IF(B194=0,"",IF(VLOOKUP(B194,Entries!A$2:F$700,4,FALSE)=0,"",(VLOOKUP(B194,Entries!A$2:F$700,4,FALSE))))</f>
        <v/>
      </c>
      <c r="I194" s="1" t="str">
        <f>IF(B194=0,"",IF(VLOOKUP(B194,Entries!A$2:F$700,5,FALSE)=0,"",(VLOOKUP(B194,Entries!A$2:F$700,5,FALSE))))</f>
        <v/>
      </c>
      <c r="J194" s="1" t="str">
        <f>IF(B194=0,"",IF(ISNA(I194),"",IF(I194="L",K194,IF(I194="R",#REF!,L194))))</f>
        <v/>
      </c>
      <c r="K194" s="1">
        <f t="shared" si="12"/>
        <v>62</v>
      </c>
      <c r="L194" s="1">
        <f t="shared" si="9"/>
        <v>62</v>
      </c>
      <c r="M194" s="1" t="str">
        <f>IF(B194=0,"",IF(VLOOKUP(B194,Entries!A$2:F$700,6,FALSE)=0,"",(VLOOKUP(B194,Entries!A$2:F$700,6,FALSE))))</f>
        <v/>
      </c>
      <c r="N194" s="1" t="str">
        <f>IF(B194=0,"",IF(VLOOKUP(B194,Entries!A$2:G$700,7,FALSE)=0,"",(VLOOKUP(B194,Entries!A$2:G$700,7,FALSE))))</f>
        <v/>
      </c>
      <c r="O194" s="9" t="str">
        <f t="shared" si="13"/>
        <v/>
      </c>
      <c r="P194" s="2" t="str">
        <f>IF(COUNTIF(B$1:B193,B194)&gt;0,"ERROR - duplicate",IF(ISNA(F194),"ERROR - unknown",""))</f>
        <v/>
      </c>
    </row>
    <row r="195" spans="1:16" x14ac:dyDescent="0.25">
      <c r="A195" s="1" t="str">
        <f t="shared" si="11"/>
        <v/>
      </c>
      <c r="B195" s="12"/>
      <c r="C195" s="4"/>
      <c r="D195" s="6"/>
      <c r="E195" s="6"/>
      <c r="F195" s="10" t="str">
        <f>IF(B195=0,"",VLOOKUP(B195,Entries!A$2:F$700,2,FALSE))</f>
        <v/>
      </c>
      <c r="G195" s="11" t="str">
        <f>IF(B195=0,"",VLOOKUP(B195,Entries!A$2:F$700,3,FALSE))</f>
        <v/>
      </c>
      <c r="H195" s="1" t="str">
        <f>IF(B195=0,"",IF(VLOOKUP(B195,Entries!A$2:F$700,4,FALSE)=0,"",(VLOOKUP(B195,Entries!A$2:F$700,4,FALSE))))</f>
        <v/>
      </c>
      <c r="I195" s="1" t="str">
        <f>IF(B195=0,"",IF(VLOOKUP(B195,Entries!A$2:F$700,5,FALSE)=0,"",(VLOOKUP(B195,Entries!A$2:F$700,5,FALSE))))</f>
        <v/>
      </c>
      <c r="J195" s="1" t="str">
        <f>IF(B195=0,"",IF(ISNA(I195),"",IF(I195="L",K195,IF(I195="R",#REF!,L195))))</f>
        <v/>
      </c>
      <c r="K195" s="1">
        <f t="shared" si="12"/>
        <v>62</v>
      </c>
      <c r="L195" s="1">
        <f t="shared" si="9"/>
        <v>62</v>
      </c>
      <c r="M195" s="1" t="str">
        <f>IF(B195=0,"",IF(VLOOKUP(B195,Entries!A$2:F$700,6,FALSE)=0,"",(VLOOKUP(B195,Entries!A$2:F$700,6,FALSE))))</f>
        <v/>
      </c>
      <c r="N195" s="1" t="str">
        <f>IF(B195=0,"",IF(VLOOKUP(B195,Entries!A$2:G$700,7,FALSE)=0,"",(VLOOKUP(B195,Entries!A$2:G$700,7,FALSE))))</f>
        <v/>
      </c>
      <c r="O195" s="9" t="str">
        <f t="shared" si="13"/>
        <v/>
      </c>
      <c r="P195" s="2" t="str">
        <f>IF(COUNTIF(B$1:B194,B195)&gt;0,"ERROR - duplicate",IF(ISNA(F195),"ERROR - unknown",""))</f>
        <v/>
      </c>
    </row>
    <row r="196" spans="1:16" x14ac:dyDescent="0.25">
      <c r="A196" s="1" t="str">
        <f t="shared" si="11"/>
        <v/>
      </c>
      <c r="B196" s="12"/>
      <c r="C196" s="4"/>
      <c r="D196" s="6"/>
      <c r="E196" s="6"/>
      <c r="F196" s="10" t="str">
        <f>IF(B196=0,"",VLOOKUP(B196,Entries!A$2:F$700,2,FALSE))</f>
        <v/>
      </c>
      <c r="G196" s="11" t="str">
        <f>IF(B196=0,"",VLOOKUP(B196,Entries!A$2:F$700,3,FALSE))</f>
        <v/>
      </c>
      <c r="H196" s="1" t="str">
        <f>IF(B196=0,"",IF(VLOOKUP(B196,Entries!A$2:F$700,4,FALSE)=0,"",(VLOOKUP(B196,Entries!A$2:F$700,4,FALSE))))</f>
        <v/>
      </c>
      <c r="I196" s="1" t="str">
        <f>IF(B196=0,"",IF(VLOOKUP(B196,Entries!A$2:F$700,5,FALSE)=0,"",(VLOOKUP(B196,Entries!A$2:F$700,5,FALSE))))</f>
        <v/>
      </c>
      <c r="J196" s="1" t="str">
        <f>IF(B196=0,"",IF(ISNA(I196),"",IF(I196="L",K196,IF(I196="R",#REF!,L196))))</f>
        <v/>
      </c>
      <c r="K196" s="1">
        <f t="shared" si="12"/>
        <v>62</v>
      </c>
      <c r="L196" s="1">
        <f t="shared" ref="L196:L259" si="14">IF(B196=0,L195,IF(ISNA(I196),L195,IF(I196="",L195+1,L195)))</f>
        <v>62</v>
      </c>
      <c r="M196" s="1" t="str">
        <f>IF(B196=0,"",IF(VLOOKUP(B196,Entries!A$2:F$700,6,FALSE)=0,"",(VLOOKUP(B196,Entries!A$2:F$700,6,FALSE))))</f>
        <v/>
      </c>
      <c r="N196" s="1" t="str">
        <f>IF(B196=0,"",IF(VLOOKUP(B196,Entries!A$2:G$700,7,FALSE)=0,"",(VLOOKUP(B196,Entries!A$2:G$700,7,FALSE))))</f>
        <v/>
      </c>
      <c r="O196" s="9" t="str">
        <f t="shared" si="13"/>
        <v/>
      </c>
      <c r="P196" s="2" t="str">
        <f>IF(COUNTIF(B$1:B195,B196)&gt;0,"ERROR - duplicate",IF(ISNA(F196),"ERROR - unknown",""))</f>
        <v/>
      </c>
    </row>
    <row r="197" spans="1:16" x14ac:dyDescent="0.25">
      <c r="A197" s="1" t="str">
        <f t="shared" si="11"/>
        <v/>
      </c>
      <c r="B197" s="12"/>
      <c r="C197" s="4"/>
      <c r="D197" s="6"/>
      <c r="E197" s="6"/>
      <c r="F197" s="10" t="str">
        <f>IF(B197=0,"",VLOOKUP(B197,Entries!A$2:F$700,2,FALSE))</f>
        <v/>
      </c>
      <c r="G197" s="11" t="str">
        <f>IF(B197=0,"",VLOOKUP(B197,Entries!A$2:F$700,3,FALSE))</f>
        <v/>
      </c>
      <c r="H197" s="1" t="str">
        <f>IF(B197=0,"",IF(VLOOKUP(B197,Entries!A$2:F$700,4,FALSE)=0,"",(VLOOKUP(B197,Entries!A$2:F$700,4,FALSE))))</f>
        <v/>
      </c>
      <c r="I197" s="1" t="str">
        <f>IF(B197=0,"",IF(VLOOKUP(B197,Entries!A$2:F$700,5,FALSE)=0,"",(VLOOKUP(B197,Entries!A$2:F$700,5,FALSE))))</f>
        <v/>
      </c>
      <c r="J197" s="1" t="str">
        <f>IF(B197=0,"",IF(ISNA(I197),"",IF(I197="L",K197,IF(I197="R",#REF!,L197))))</f>
        <v/>
      </c>
      <c r="K197" s="1">
        <f t="shared" si="12"/>
        <v>62</v>
      </c>
      <c r="L197" s="1">
        <f t="shared" si="14"/>
        <v>62</v>
      </c>
      <c r="M197" s="1" t="str">
        <f>IF(B197=0,"",IF(VLOOKUP(B197,Entries!A$2:F$700,6,FALSE)=0,"",(VLOOKUP(B197,Entries!A$2:F$700,6,FALSE))))</f>
        <v/>
      </c>
      <c r="N197" s="1" t="str">
        <f>IF(B197=0,"",IF(VLOOKUP(B197,Entries!A$2:G$700,7,FALSE)=0,"",(VLOOKUP(B197,Entries!A$2:G$700,7,FALSE))))</f>
        <v/>
      </c>
      <c r="O197" s="9" t="str">
        <f t="shared" si="13"/>
        <v/>
      </c>
      <c r="P197" s="2" t="str">
        <f>IF(COUNTIF(B$1:B196,B197)&gt;0,"ERROR - duplicate",IF(ISNA(F197),"ERROR - unknown",""))</f>
        <v/>
      </c>
    </row>
    <row r="198" spans="1:16" x14ac:dyDescent="0.25">
      <c r="A198" s="1" t="str">
        <f t="shared" si="11"/>
        <v/>
      </c>
      <c r="B198" s="12"/>
      <c r="C198" s="4"/>
      <c r="D198" s="6"/>
      <c r="E198" s="6"/>
      <c r="F198" s="10" t="str">
        <f>IF(B198=0,"",VLOOKUP(B198,Entries!A$2:F$700,2,FALSE))</f>
        <v/>
      </c>
      <c r="G198" s="11" t="str">
        <f>IF(B198=0,"",VLOOKUP(B198,Entries!A$2:F$700,3,FALSE))</f>
        <v/>
      </c>
      <c r="H198" s="1" t="str">
        <f>IF(B198=0,"",IF(VLOOKUP(B198,Entries!A$2:F$700,4,FALSE)=0,"",(VLOOKUP(B198,Entries!A$2:F$700,4,FALSE))))</f>
        <v/>
      </c>
      <c r="I198" s="1" t="str">
        <f>IF(B198=0,"",IF(VLOOKUP(B198,Entries!A$2:F$700,5,FALSE)=0,"",(VLOOKUP(B198,Entries!A$2:F$700,5,FALSE))))</f>
        <v/>
      </c>
      <c r="J198" s="1" t="str">
        <f>IF(B198=0,"",IF(ISNA(I198),"",IF(I198="L",K198,IF(I198="R",#REF!,L198))))</f>
        <v/>
      </c>
      <c r="K198" s="1">
        <f t="shared" si="12"/>
        <v>62</v>
      </c>
      <c r="L198" s="1">
        <f t="shared" si="14"/>
        <v>62</v>
      </c>
      <c r="M198" s="1" t="str">
        <f>IF(B198=0,"",IF(VLOOKUP(B198,Entries!A$2:F$700,6,FALSE)=0,"",(VLOOKUP(B198,Entries!A$2:F$700,6,FALSE))))</f>
        <v/>
      </c>
      <c r="N198" s="1" t="str">
        <f>IF(B198=0,"",IF(VLOOKUP(B198,Entries!A$2:G$700,7,FALSE)=0,"",(VLOOKUP(B198,Entries!A$2:G$700,7,FALSE))))</f>
        <v/>
      </c>
      <c r="O198" s="9" t="str">
        <f t="shared" si="13"/>
        <v/>
      </c>
      <c r="P198" s="2" t="str">
        <f>IF(COUNTIF(B$1:B197,B198)&gt;0,"ERROR - duplicate",IF(ISNA(F198),"ERROR - unknown",""))</f>
        <v/>
      </c>
    </row>
    <row r="199" spans="1:16" x14ac:dyDescent="0.25">
      <c r="A199" s="1" t="str">
        <f t="shared" ref="A199:A262" si="15">IF(B199=0,"",ROW(B199)-1)</f>
        <v/>
      </c>
      <c r="B199" s="12"/>
      <c r="C199" s="4"/>
      <c r="D199" s="6"/>
      <c r="E199" s="6"/>
      <c r="F199" s="10" t="str">
        <f>IF(B199=0,"",VLOOKUP(B199,Entries!A$2:F$700,2,FALSE))</f>
        <v/>
      </c>
      <c r="G199" s="11" t="str">
        <f>IF(B199=0,"",VLOOKUP(B199,Entries!A$2:F$700,3,FALSE))</f>
        <v/>
      </c>
      <c r="H199" s="1" t="str">
        <f>IF(B199=0,"",IF(VLOOKUP(B199,Entries!A$2:F$700,4,FALSE)=0,"",(VLOOKUP(B199,Entries!A$2:F$700,4,FALSE))))</f>
        <v/>
      </c>
      <c r="I199" s="1" t="str">
        <f>IF(B199=0,"",IF(VLOOKUP(B199,Entries!A$2:F$700,5,FALSE)=0,"",(VLOOKUP(B199,Entries!A$2:F$700,5,FALSE))))</f>
        <v/>
      </c>
      <c r="J199" s="1" t="str">
        <f>IF(B199=0,"",IF(ISNA(I199),"",IF(I199="L",K199,IF(I199="R",#REF!,L199))))</f>
        <v/>
      </c>
      <c r="K199" s="1">
        <f t="shared" si="12"/>
        <v>62</v>
      </c>
      <c r="L199" s="1">
        <f t="shared" si="14"/>
        <v>62</v>
      </c>
      <c r="M199" s="1" t="str">
        <f>IF(B199=0,"",IF(VLOOKUP(B199,Entries!A$2:F$700,6,FALSE)=0,"",(VLOOKUP(B199,Entries!A$2:F$700,6,FALSE))))</f>
        <v/>
      </c>
      <c r="N199" s="1" t="str">
        <f>IF(B199=0,"",IF(VLOOKUP(B199,Entries!A$2:G$700,7,FALSE)=0,"",(VLOOKUP(B199,Entries!A$2:G$700,7,FALSE))))</f>
        <v/>
      </c>
      <c r="O199" s="9" t="str">
        <f t="shared" si="13"/>
        <v/>
      </c>
      <c r="P199" s="2" t="str">
        <f>IF(COUNTIF(B$1:B198,B199)&gt;0,"ERROR - duplicate",IF(ISNA(F199),"ERROR - unknown",""))</f>
        <v/>
      </c>
    </row>
    <row r="200" spans="1:16" x14ac:dyDescent="0.25">
      <c r="A200" s="1" t="str">
        <f t="shared" si="15"/>
        <v/>
      </c>
      <c r="B200" s="12"/>
      <c r="C200" s="4"/>
      <c r="D200" s="6"/>
      <c r="E200" s="6"/>
      <c r="F200" s="10" t="str">
        <f>IF(B200=0,"",VLOOKUP(B200,Entries!A$2:F$700,2,FALSE))</f>
        <v/>
      </c>
      <c r="G200" s="11" t="str">
        <f>IF(B200=0,"",VLOOKUP(B200,Entries!A$2:F$700,3,FALSE))</f>
        <v/>
      </c>
      <c r="H200" s="1" t="str">
        <f>IF(B200=0,"",IF(VLOOKUP(B200,Entries!A$2:F$700,4,FALSE)=0,"",(VLOOKUP(B200,Entries!A$2:F$700,4,FALSE))))</f>
        <v/>
      </c>
      <c r="I200" s="1" t="str">
        <f>IF(B200=0,"",IF(VLOOKUP(B200,Entries!A$2:F$700,5,FALSE)=0,"",(VLOOKUP(B200,Entries!A$2:F$700,5,FALSE))))</f>
        <v/>
      </c>
      <c r="J200" s="1" t="str">
        <f>IF(B200=0,"",IF(ISNA(I200),"",IF(I200="L",K200,IF(I200="R",#REF!,L200))))</f>
        <v/>
      </c>
      <c r="K200" s="1">
        <f t="shared" si="12"/>
        <v>62</v>
      </c>
      <c r="L200" s="1">
        <f t="shared" si="14"/>
        <v>62</v>
      </c>
      <c r="M200" s="1" t="str">
        <f>IF(B200=0,"",IF(VLOOKUP(B200,Entries!A$2:F$700,6,FALSE)=0,"",(VLOOKUP(B200,Entries!A$2:F$700,6,FALSE))))</f>
        <v/>
      </c>
      <c r="N200" s="1" t="str">
        <f>IF(B200=0,"",IF(VLOOKUP(B200,Entries!A$2:G$700,7,FALSE)=0,"",(VLOOKUP(B200,Entries!A$2:G$700,7,FALSE))))</f>
        <v/>
      </c>
      <c r="O200" s="9" t="str">
        <f t="shared" si="13"/>
        <v/>
      </c>
      <c r="P200" s="2" t="str">
        <f>IF(COUNTIF(B$1:B199,B200)&gt;0,"ERROR - duplicate",IF(ISNA(F200),"ERROR - unknown",""))</f>
        <v/>
      </c>
    </row>
    <row r="201" spans="1:16" x14ac:dyDescent="0.25">
      <c r="A201" s="1" t="str">
        <f t="shared" si="15"/>
        <v/>
      </c>
      <c r="B201" s="12"/>
      <c r="C201" s="4"/>
      <c r="D201" s="6"/>
      <c r="E201" s="6"/>
      <c r="F201" s="10" t="str">
        <f>IF(B201=0,"",VLOOKUP(B201,Entries!A$2:F$700,2,FALSE))</f>
        <v/>
      </c>
      <c r="G201" s="11" t="str">
        <f>IF(B201=0,"",VLOOKUP(B201,Entries!A$2:F$700,3,FALSE))</f>
        <v/>
      </c>
      <c r="H201" s="1" t="str">
        <f>IF(B201=0,"",IF(VLOOKUP(B201,Entries!A$2:F$700,4,FALSE)=0,"",(VLOOKUP(B201,Entries!A$2:F$700,4,FALSE))))</f>
        <v/>
      </c>
      <c r="I201" s="1" t="str">
        <f>IF(B201=0,"",IF(VLOOKUP(B201,Entries!A$2:F$700,5,FALSE)=0,"",(VLOOKUP(B201,Entries!A$2:F$700,5,FALSE))))</f>
        <v/>
      </c>
      <c r="J201" s="1" t="str">
        <f>IF(B201=0,"",IF(ISNA(I201),"",IF(I201="L",K201,IF(I201="R",#REF!,L201))))</f>
        <v/>
      </c>
      <c r="K201" s="1">
        <f t="shared" si="12"/>
        <v>62</v>
      </c>
      <c r="L201" s="1">
        <f t="shared" si="14"/>
        <v>62</v>
      </c>
      <c r="M201" s="1" t="str">
        <f>IF(B201=0,"",IF(VLOOKUP(B201,Entries!A$2:F$700,6,FALSE)=0,"",(VLOOKUP(B201,Entries!A$2:F$700,6,FALSE))))</f>
        <v/>
      </c>
      <c r="N201" s="1" t="str">
        <f>IF(B201=0,"",IF(VLOOKUP(B201,Entries!A$2:G$700,7,FALSE)=0,"",(VLOOKUP(B201,Entries!A$2:G$700,7,FALSE))))</f>
        <v/>
      </c>
      <c r="O201" s="9" t="str">
        <f t="shared" si="13"/>
        <v/>
      </c>
      <c r="P201" s="2" t="str">
        <f>IF(COUNTIF(B$1:B200,B201)&gt;0,"ERROR - duplicate",IF(ISNA(F201),"ERROR - unknown",""))</f>
        <v/>
      </c>
    </row>
    <row r="202" spans="1:16" x14ac:dyDescent="0.25">
      <c r="A202" s="1" t="str">
        <f t="shared" si="15"/>
        <v/>
      </c>
      <c r="B202" s="12"/>
      <c r="C202" s="4"/>
      <c r="D202" s="6"/>
      <c r="E202" s="6"/>
      <c r="F202" s="10" t="str">
        <f>IF(B202=0,"",VLOOKUP(B202,Entries!A$2:F$700,2,FALSE))</f>
        <v/>
      </c>
      <c r="G202" s="11" t="str">
        <f>IF(B202=0,"",VLOOKUP(B202,Entries!A$2:F$700,3,FALSE))</f>
        <v/>
      </c>
      <c r="H202" s="1" t="str">
        <f>IF(B202=0,"",IF(VLOOKUP(B202,Entries!A$2:F$700,4,FALSE)=0,"",(VLOOKUP(B202,Entries!A$2:F$700,4,FALSE))))</f>
        <v/>
      </c>
      <c r="I202" s="1" t="str">
        <f>IF(B202=0,"",IF(VLOOKUP(B202,Entries!A$2:F$700,5,FALSE)=0,"",(VLOOKUP(B202,Entries!A$2:F$700,5,FALSE))))</f>
        <v/>
      </c>
      <c r="J202" s="1" t="str">
        <f>IF(B202=0,"",IF(ISNA(I202),"",IF(I202="L",K202,IF(I202="R",#REF!,L202))))</f>
        <v/>
      </c>
      <c r="K202" s="1">
        <f t="shared" si="12"/>
        <v>62</v>
      </c>
      <c r="L202" s="1">
        <f t="shared" si="14"/>
        <v>62</v>
      </c>
      <c r="M202" s="1" t="str">
        <f>IF(B202=0,"",IF(VLOOKUP(B202,Entries!A$2:F$700,6,FALSE)=0,"",(VLOOKUP(B202,Entries!A$2:F$700,6,FALSE))))</f>
        <v/>
      </c>
      <c r="N202" s="1" t="str">
        <f>IF(B202=0,"",IF(VLOOKUP(B202,Entries!A$2:G$700,7,FALSE)=0,"",(VLOOKUP(B202,Entries!A$2:G$700,7,FALSE))))</f>
        <v/>
      </c>
      <c r="O202" s="9" t="str">
        <f t="shared" si="13"/>
        <v/>
      </c>
      <c r="P202" s="2" t="str">
        <f>IF(COUNTIF(B$1:B201,B202)&gt;0,"ERROR - duplicate",IF(ISNA(F202),"ERROR - unknown",""))</f>
        <v/>
      </c>
    </row>
    <row r="203" spans="1:16" x14ac:dyDescent="0.25">
      <c r="A203" s="1" t="str">
        <f t="shared" si="15"/>
        <v/>
      </c>
      <c r="B203" s="12"/>
      <c r="C203" s="4"/>
      <c r="D203" s="6"/>
      <c r="E203" s="6"/>
      <c r="F203" s="10" t="str">
        <f>IF(B203=0,"",VLOOKUP(B203,Entries!A$2:F$700,2,FALSE))</f>
        <v/>
      </c>
      <c r="G203" s="11" t="str">
        <f>IF(B203=0,"",VLOOKUP(B203,Entries!A$2:F$700,3,FALSE))</f>
        <v/>
      </c>
      <c r="H203" s="1" t="str">
        <f>IF(B203=0,"",IF(VLOOKUP(B203,Entries!A$2:F$700,4,FALSE)=0,"",(VLOOKUP(B203,Entries!A$2:F$700,4,FALSE))))</f>
        <v/>
      </c>
      <c r="I203" s="1" t="str">
        <f>IF(B203=0,"",IF(VLOOKUP(B203,Entries!A$2:F$700,5,FALSE)=0,"",(VLOOKUP(B203,Entries!A$2:F$700,5,FALSE))))</f>
        <v/>
      </c>
      <c r="J203" s="1" t="str">
        <f>IF(B203=0,"",IF(ISNA(I203),"",IF(I203="L",K203,IF(I203="R",#REF!,L203))))</f>
        <v/>
      </c>
      <c r="K203" s="1">
        <f t="shared" si="12"/>
        <v>62</v>
      </c>
      <c r="L203" s="1">
        <f t="shared" si="14"/>
        <v>62</v>
      </c>
      <c r="M203" s="1" t="str">
        <f>IF(B203=0,"",IF(VLOOKUP(B203,Entries!A$2:F$700,6,FALSE)=0,"",(VLOOKUP(B203,Entries!A$2:F$700,6,FALSE))))</f>
        <v/>
      </c>
      <c r="N203" s="1" t="str">
        <f>IF(B203=0,"",IF(VLOOKUP(B203,Entries!A$2:G$700,7,FALSE)=0,"",(VLOOKUP(B203,Entries!A$2:G$700,7,FALSE))))</f>
        <v/>
      </c>
      <c r="O203" s="9" t="str">
        <f t="shared" si="13"/>
        <v/>
      </c>
      <c r="P203" s="2" t="str">
        <f>IF(COUNTIF(B$1:B202,B203)&gt;0,"ERROR - duplicate",IF(ISNA(F203),"ERROR - unknown",""))</f>
        <v/>
      </c>
    </row>
    <row r="204" spans="1:16" x14ac:dyDescent="0.25">
      <c r="A204" s="1" t="str">
        <f t="shared" si="15"/>
        <v/>
      </c>
      <c r="B204" s="12"/>
      <c r="C204" s="4"/>
      <c r="D204" s="6"/>
      <c r="E204" s="6"/>
      <c r="F204" s="10" t="str">
        <f>IF(B204=0,"",VLOOKUP(B204,Entries!A$2:F$700,2,FALSE))</f>
        <v/>
      </c>
      <c r="G204" s="11" t="str">
        <f>IF(B204=0,"",VLOOKUP(B204,Entries!A$2:F$700,3,FALSE))</f>
        <v/>
      </c>
      <c r="H204" s="1" t="str">
        <f>IF(B204=0,"",IF(VLOOKUP(B204,Entries!A$2:F$700,4,FALSE)=0,"",(VLOOKUP(B204,Entries!A$2:F$700,4,FALSE))))</f>
        <v/>
      </c>
      <c r="I204" s="1" t="str">
        <f>IF(B204=0,"",IF(VLOOKUP(B204,Entries!A$2:F$700,5,FALSE)=0,"",(VLOOKUP(B204,Entries!A$2:F$700,5,FALSE))))</f>
        <v/>
      </c>
      <c r="J204" s="1" t="str">
        <f>IF(B204=0,"",IF(ISNA(I204),"",IF(I204="L",K204,IF(I204="R",#REF!,L204))))</f>
        <v/>
      </c>
      <c r="K204" s="1">
        <f t="shared" ref="K204:K267" si="16">IF(B204=0,K203,IF(ISNA(I204),K203,IF(I204="L",K203+1,K203)))</f>
        <v>62</v>
      </c>
      <c r="L204" s="1">
        <f t="shared" si="14"/>
        <v>62</v>
      </c>
      <c r="M204" s="1" t="str">
        <f>IF(B204=0,"",IF(VLOOKUP(B204,Entries!A$2:F$700,6,FALSE)=0,"",(VLOOKUP(B204,Entries!A$2:F$700,6,FALSE))))</f>
        <v/>
      </c>
      <c r="N204" s="1" t="str">
        <f>IF(B204=0,"",IF(VLOOKUP(B204,Entries!A$2:G$700,7,FALSE)=0,"",(VLOOKUP(B204,Entries!A$2:G$700,7,FALSE))))</f>
        <v/>
      </c>
      <c r="O204" s="9" t="str">
        <f t="shared" ref="O204:O267" si="17">IF(C204&gt;0,CONCATENATE(C204,":",RIGHT(CONCATENATE("0",D204),2),":",RIGHT(CONCATENATE("0",E204),2)),"")</f>
        <v/>
      </c>
      <c r="P204" s="2" t="str">
        <f>IF(COUNTIF(B$1:B203,B204)&gt;0,"ERROR - duplicate",IF(ISNA(F204),"ERROR - unknown",""))</f>
        <v/>
      </c>
    </row>
    <row r="205" spans="1:16" x14ac:dyDescent="0.25">
      <c r="A205" s="1" t="str">
        <f t="shared" si="15"/>
        <v/>
      </c>
      <c r="B205" s="12"/>
      <c r="C205" s="4"/>
      <c r="D205" s="6"/>
      <c r="E205" s="6"/>
      <c r="F205" s="10" t="str">
        <f>IF(B205=0,"",VLOOKUP(B205,Entries!A$2:F$700,2,FALSE))</f>
        <v/>
      </c>
      <c r="G205" s="11" t="str">
        <f>IF(B205=0,"",VLOOKUP(B205,Entries!A$2:F$700,3,FALSE))</f>
        <v/>
      </c>
      <c r="H205" s="1" t="str">
        <f>IF(B205=0,"",IF(VLOOKUP(B205,Entries!A$2:F$700,4,FALSE)=0,"",(VLOOKUP(B205,Entries!A$2:F$700,4,FALSE))))</f>
        <v/>
      </c>
      <c r="I205" s="1" t="str">
        <f>IF(B205=0,"",IF(VLOOKUP(B205,Entries!A$2:F$700,5,FALSE)=0,"",(VLOOKUP(B205,Entries!A$2:F$700,5,FALSE))))</f>
        <v/>
      </c>
      <c r="J205" s="1" t="str">
        <f>IF(B205=0,"",IF(ISNA(I205),"",IF(I205="L",K205,IF(I205="R",#REF!,L205))))</f>
        <v/>
      </c>
      <c r="K205" s="1">
        <f t="shared" si="16"/>
        <v>62</v>
      </c>
      <c r="L205" s="1">
        <f t="shared" si="14"/>
        <v>62</v>
      </c>
      <c r="M205" s="1" t="str">
        <f>IF(B205=0,"",IF(VLOOKUP(B205,Entries!A$2:F$700,6,FALSE)=0,"",(VLOOKUP(B205,Entries!A$2:F$700,6,FALSE))))</f>
        <v/>
      </c>
      <c r="N205" s="1" t="str">
        <f>IF(B205=0,"",IF(VLOOKUP(B205,Entries!A$2:G$700,7,FALSE)=0,"",(VLOOKUP(B205,Entries!A$2:G$700,7,FALSE))))</f>
        <v/>
      </c>
      <c r="O205" s="9" t="str">
        <f t="shared" si="17"/>
        <v/>
      </c>
      <c r="P205" s="2" t="str">
        <f>IF(COUNTIF(B$1:B204,B205)&gt;0,"ERROR - duplicate",IF(ISNA(F205),"ERROR - unknown",""))</f>
        <v/>
      </c>
    </row>
    <row r="206" spans="1:16" x14ac:dyDescent="0.25">
      <c r="A206" s="1" t="str">
        <f t="shared" si="15"/>
        <v/>
      </c>
      <c r="B206" s="12"/>
      <c r="C206" s="4"/>
      <c r="D206" s="6"/>
      <c r="E206" s="6"/>
      <c r="F206" s="10" t="str">
        <f>IF(B206=0,"",VLOOKUP(B206,Entries!A$2:F$700,2,FALSE))</f>
        <v/>
      </c>
      <c r="G206" s="11" t="str">
        <f>IF(B206=0,"",VLOOKUP(B206,Entries!A$2:F$700,3,FALSE))</f>
        <v/>
      </c>
      <c r="H206" s="1" t="str">
        <f>IF(B206=0,"",IF(VLOOKUP(B206,Entries!A$2:F$700,4,FALSE)=0,"",(VLOOKUP(B206,Entries!A$2:F$700,4,FALSE))))</f>
        <v/>
      </c>
      <c r="I206" s="1" t="str">
        <f>IF(B206=0,"",IF(VLOOKUP(B206,Entries!A$2:F$700,5,FALSE)=0,"",(VLOOKUP(B206,Entries!A$2:F$700,5,FALSE))))</f>
        <v/>
      </c>
      <c r="J206" s="1" t="str">
        <f>IF(B206=0,"",IF(ISNA(I206),"",IF(I206="L",K206,IF(I206="R",#REF!,L206))))</f>
        <v/>
      </c>
      <c r="K206" s="1">
        <f t="shared" si="16"/>
        <v>62</v>
      </c>
      <c r="L206" s="1">
        <f t="shared" si="14"/>
        <v>62</v>
      </c>
      <c r="M206" s="1" t="str">
        <f>IF(B206=0,"",IF(VLOOKUP(B206,Entries!A$2:F$700,6,FALSE)=0,"",(VLOOKUP(B206,Entries!A$2:F$700,6,FALSE))))</f>
        <v/>
      </c>
      <c r="N206" s="1" t="str">
        <f>IF(B206=0,"",IF(VLOOKUP(B206,Entries!A$2:G$700,7,FALSE)=0,"",(VLOOKUP(B206,Entries!A$2:G$700,7,FALSE))))</f>
        <v/>
      </c>
      <c r="O206" s="9" t="str">
        <f t="shared" si="17"/>
        <v/>
      </c>
      <c r="P206" s="2" t="str">
        <f>IF(COUNTIF(B$1:B205,B206)&gt;0,"ERROR - duplicate",IF(ISNA(F206),"ERROR - unknown",""))</f>
        <v/>
      </c>
    </row>
    <row r="207" spans="1:16" x14ac:dyDescent="0.25">
      <c r="A207" s="1" t="str">
        <f t="shared" si="15"/>
        <v/>
      </c>
      <c r="B207" s="12"/>
      <c r="C207" s="4"/>
      <c r="D207" s="6"/>
      <c r="E207" s="6"/>
      <c r="F207" s="10" t="str">
        <f>IF(B207=0,"",VLOOKUP(B207,Entries!A$2:F$700,2,FALSE))</f>
        <v/>
      </c>
      <c r="G207" s="11" t="str">
        <f>IF(B207=0,"",VLOOKUP(B207,Entries!A$2:F$700,3,FALSE))</f>
        <v/>
      </c>
      <c r="H207" s="1" t="str">
        <f>IF(B207=0,"",IF(VLOOKUP(B207,Entries!A$2:F$700,4,FALSE)=0,"",(VLOOKUP(B207,Entries!A$2:F$700,4,FALSE))))</f>
        <v/>
      </c>
      <c r="I207" s="1" t="str">
        <f>IF(B207=0,"",IF(VLOOKUP(B207,Entries!A$2:F$700,5,FALSE)=0,"",(VLOOKUP(B207,Entries!A$2:F$700,5,FALSE))))</f>
        <v/>
      </c>
      <c r="J207" s="1" t="str">
        <f>IF(B207=0,"",IF(ISNA(I207),"",IF(I207="L",K207,IF(I207="R",#REF!,L207))))</f>
        <v/>
      </c>
      <c r="K207" s="1">
        <f t="shared" si="16"/>
        <v>62</v>
      </c>
      <c r="L207" s="1">
        <f t="shared" si="14"/>
        <v>62</v>
      </c>
      <c r="M207" s="1" t="str">
        <f>IF(B207=0,"",IF(VLOOKUP(B207,Entries!A$2:F$700,6,FALSE)=0,"",(VLOOKUP(B207,Entries!A$2:F$700,6,FALSE))))</f>
        <v/>
      </c>
      <c r="N207" s="1" t="str">
        <f>IF(B207=0,"",IF(VLOOKUP(B207,Entries!A$2:G$700,7,FALSE)=0,"",(VLOOKUP(B207,Entries!A$2:G$700,7,FALSE))))</f>
        <v/>
      </c>
      <c r="O207" s="9" t="str">
        <f t="shared" si="17"/>
        <v/>
      </c>
      <c r="P207" s="2" t="str">
        <f>IF(COUNTIF(B$1:B206,B207)&gt;0,"ERROR - duplicate",IF(ISNA(F207),"ERROR - unknown",""))</f>
        <v/>
      </c>
    </row>
    <row r="208" spans="1:16" x14ac:dyDescent="0.25">
      <c r="A208" s="1" t="str">
        <f t="shared" si="15"/>
        <v/>
      </c>
      <c r="B208" s="12"/>
      <c r="C208" s="4"/>
      <c r="D208" s="6"/>
      <c r="E208" s="6"/>
      <c r="F208" s="10" t="str">
        <f>IF(B208=0,"",VLOOKUP(B208,Entries!A$2:F$700,2,FALSE))</f>
        <v/>
      </c>
      <c r="G208" s="11" t="str">
        <f>IF(B208=0,"",VLOOKUP(B208,Entries!A$2:F$700,3,FALSE))</f>
        <v/>
      </c>
      <c r="H208" s="1" t="str">
        <f>IF(B208=0,"",IF(VLOOKUP(B208,Entries!A$2:F$700,4,FALSE)=0,"",(VLOOKUP(B208,Entries!A$2:F$700,4,FALSE))))</f>
        <v/>
      </c>
      <c r="I208" s="1" t="str">
        <f>IF(B208=0,"",IF(VLOOKUP(B208,Entries!A$2:F$700,5,FALSE)=0,"",(VLOOKUP(B208,Entries!A$2:F$700,5,FALSE))))</f>
        <v/>
      </c>
      <c r="J208" s="1" t="str">
        <f>IF(B208=0,"",IF(ISNA(I208),"",IF(I208="L",K208,IF(I208="R",#REF!,L208))))</f>
        <v/>
      </c>
      <c r="K208" s="1">
        <f t="shared" si="16"/>
        <v>62</v>
      </c>
      <c r="L208" s="1">
        <f t="shared" si="14"/>
        <v>62</v>
      </c>
      <c r="M208" s="1" t="str">
        <f>IF(B208=0,"",IF(VLOOKUP(B208,Entries!A$2:F$700,6,FALSE)=0,"",(VLOOKUP(B208,Entries!A$2:F$700,6,FALSE))))</f>
        <v/>
      </c>
      <c r="N208" s="1" t="str">
        <f>IF(B208=0,"",IF(VLOOKUP(B208,Entries!A$2:G$700,7,FALSE)=0,"",(VLOOKUP(B208,Entries!A$2:G$700,7,FALSE))))</f>
        <v/>
      </c>
      <c r="O208" s="9" t="str">
        <f t="shared" si="17"/>
        <v/>
      </c>
      <c r="P208" s="2" t="str">
        <f>IF(COUNTIF(B$1:B207,B208)&gt;0,"ERROR - duplicate",IF(ISNA(F208),"ERROR - unknown",""))</f>
        <v/>
      </c>
    </row>
    <row r="209" spans="1:16" x14ac:dyDescent="0.25">
      <c r="A209" s="1" t="str">
        <f t="shared" si="15"/>
        <v/>
      </c>
      <c r="B209" s="12"/>
      <c r="C209" s="4"/>
      <c r="D209" s="6"/>
      <c r="E209" s="6"/>
      <c r="F209" s="10" t="str">
        <f>IF(B209=0,"",VLOOKUP(B209,Entries!A$2:F$700,2,FALSE))</f>
        <v/>
      </c>
      <c r="G209" s="11" t="str">
        <f>IF(B209=0,"",VLOOKUP(B209,Entries!A$2:F$700,3,FALSE))</f>
        <v/>
      </c>
      <c r="H209" s="1" t="str">
        <f>IF(B209=0,"",IF(VLOOKUP(B209,Entries!A$2:F$700,4,FALSE)=0,"",(VLOOKUP(B209,Entries!A$2:F$700,4,FALSE))))</f>
        <v/>
      </c>
      <c r="I209" s="1" t="str">
        <f>IF(B209=0,"",IF(VLOOKUP(B209,Entries!A$2:F$700,5,FALSE)=0,"",(VLOOKUP(B209,Entries!A$2:F$700,5,FALSE))))</f>
        <v/>
      </c>
      <c r="J209" s="1" t="str">
        <f>IF(B209=0,"",IF(ISNA(I209),"",IF(I209="L",K209,IF(I209="R",#REF!,L209))))</f>
        <v/>
      </c>
      <c r="K209" s="1">
        <f t="shared" si="16"/>
        <v>62</v>
      </c>
      <c r="L209" s="1">
        <f t="shared" si="14"/>
        <v>62</v>
      </c>
      <c r="M209" s="1" t="str">
        <f>IF(B209=0,"",IF(VLOOKUP(B209,Entries!A$2:F$700,6,FALSE)=0,"",(VLOOKUP(B209,Entries!A$2:F$700,6,FALSE))))</f>
        <v/>
      </c>
      <c r="N209" s="1" t="str">
        <f>IF(B209=0,"",IF(VLOOKUP(B209,Entries!A$2:G$700,7,FALSE)=0,"",(VLOOKUP(B209,Entries!A$2:G$700,7,FALSE))))</f>
        <v/>
      </c>
      <c r="O209" s="9" t="str">
        <f t="shared" si="17"/>
        <v/>
      </c>
      <c r="P209" s="2" t="str">
        <f>IF(COUNTIF(B$1:B208,B209)&gt;0,"ERROR - duplicate",IF(ISNA(F209),"ERROR - unknown",""))</f>
        <v/>
      </c>
    </row>
    <row r="210" spans="1:16" x14ac:dyDescent="0.25">
      <c r="A210" s="1" t="str">
        <f t="shared" si="15"/>
        <v/>
      </c>
      <c r="B210" s="12"/>
      <c r="C210" s="4"/>
      <c r="D210" s="6"/>
      <c r="E210" s="6"/>
      <c r="F210" s="10" t="str">
        <f>IF(B210=0,"",VLOOKUP(B210,Entries!A$2:F$700,2,FALSE))</f>
        <v/>
      </c>
      <c r="G210" s="11" t="str">
        <f>IF(B210=0,"",VLOOKUP(B210,Entries!A$2:F$700,3,FALSE))</f>
        <v/>
      </c>
      <c r="H210" s="1" t="str">
        <f>IF(B210=0,"",IF(VLOOKUP(B210,Entries!A$2:F$700,4,FALSE)=0,"",(VLOOKUP(B210,Entries!A$2:F$700,4,FALSE))))</f>
        <v/>
      </c>
      <c r="I210" s="1" t="str">
        <f>IF(B210=0,"",IF(VLOOKUP(B210,Entries!A$2:F$700,5,FALSE)=0,"",(VLOOKUP(B210,Entries!A$2:F$700,5,FALSE))))</f>
        <v/>
      </c>
      <c r="J210" s="1" t="str">
        <f>IF(B210=0,"",IF(ISNA(I210),"",IF(I210="L",K210,IF(I210="R",#REF!,L210))))</f>
        <v/>
      </c>
      <c r="K210" s="1">
        <f t="shared" si="16"/>
        <v>62</v>
      </c>
      <c r="L210" s="1">
        <f t="shared" si="14"/>
        <v>62</v>
      </c>
      <c r="M210" s="1" t="str">
        <f>IF(B210=0,"",IF(VLOOKUP(B210,Entries!A$2:F$700,6,FALSE)=0,"",(VLOOKUP(B210,Entries!A$2:F$700,6,FALSE))))</f>
        <v/>
      </c>
      <c r="N210" s="1" t="str">
        <f>IF(B210=0,"",IF(VLOOKUP(B210,Entries!A$2:G$700,7,FALSE)=0,"",(VLOOKUP(B210,Entries!A$2:G$700,7,FALSE))))</f>
        <v/>
      </c>
      <c r="O210" s="9" t="str">
        <f t="shared" si="17"/>
        <v/>
      </c>
      <c r="P210" s="2" t="str">
        <f>IF(COUNTIF(B$1:B209,B210)&gt;0,"ERROR - duplicate",IF(ISNA(F210),"ERROR - unknown",""))</f>
        <v/>
      </c>
    </row>
    <row r="211" spans="1:16" x14ac:dyDescent="0.25">
      <c r="A211" s="1" t="str">
        <f t="shared" si="15"/>
        <v/>
      </c>
      <c r="B211" s="12"/>
      <c r="C211" s="4"/>
      <c r="D211" s="6"/>
      <c r="E211" s="6"/>
      <c r="F211" s="10" t="str">
        <f>IF(B211=0,"",VLOOKUP(B211,Entries!A$2:F$700,2,FALSE))</f>
        <v/>
      </c>
      <c r="G211" s="11" t="str">
        <f>IF(B211=0,"",VLOOKUP(B211,Entries!A$2:F$700,3,FALSE))</f>
        <v/>
      </c>
      <c r="H211" s="1" t="str">
        <f>IF(B211=0,"",IF(VLOOKUP(B211,Entries!A$2:F$700,4,FALSE)=0,"",(VLOOKUP(B211,Entries!A$2:F$700,4,FALSE))))</f>
        <v/>
      </c>
      <c r="I211" s="1" t="str">
        <f>IF(B211=0,"",IF(VLOOKUP(B211,Entries!A$2:F$700,5,FALSE)=0,"",(VLOOKUP(B211,Entries!A$2:F$700,5,FALSE))))</f>
        <v/>
      </c>
      <c r="J211" s="1" t="str">
        <f>IF(B211=0,"",IF(ISNA(I211),"",IF(I211="L",K211,IF(I211="R",#REF!,L211))))</f>
        <v/>
      </c>
      <c r="K211" s="1">
        <f t="shared" si="16"/>
        <v>62</v>
      </c>
      <c r="L211" s="1">
        <f t="shared" si="14"/>
        <v>62</v>
      </c>
      <c r="M211" s="1" t="str">
        <f>IF(B211=0,"",IF(VLOOKUP(B211,Entries!A$2:F$700,6,FALSE)=0,"",(VLOOKUP(B211,Entries!A$2:F$700,6,FALSE))))</f>
        <v/>
      </c>
      <c r="N211" s="1" t="str">
        <f>IF(B211=0,"",IF(VLOOKUP(B211,Entries!A$2:G$700,7,FALSE)=0,"",(VLOOKUP(B211,Entries!A$2:G$700,7,FALSE))))</f>
        <v/>
      </c>
      <c r="O211" s="9" t="str">
        <f t="shared" si="17"/>
        <v/>
      </c>
      <c r="P211" s="2" t="str">
        <f>IF(COUNTIF(B$1:B210,B211)&gt;0,"ERROR - duplicate",IF(ISNA(F211),"ERROR - unknown",""))</f>
        <v/>
      </c>
    </row>
    <row r="212" spans="1:16" x14ac:dyDescent="0.25">
      <c r="A212" s="1" t="str">
        <f t="shared" si="15"/>
        <v/>
      </c>
      <c r="B212" s="12"/>
      <c r="C212" s="4"/>
      <c r="D212" s="6"/>
      <c r="E212" s="6"/>
      <c r="F212" s="10" t="str">
        <f>IF(B212=0,"",VLOOKUP(B212,Entries!A$2:F$700,2,FALSE))</f>
        <v/>
      </c>
      <c r="G212" s="11" t="str">
        <f>IF(B212=0,"",VLOOKUP(B212,Entries!A$2:F$700,3,FALSE))</f>
        <v/>
      </c>
      <c r="H212" s="1" t="str">
        <f>IF(B212=0,"",IF(VLOOKUP(B212,Entries!A$2:F$700,4,FALSE)=0,"",(VLOOKUP(B212,Entries!A$2:F$700,4,FALSE))))</f>
        <v/>
      </c>
      <c r="I212" s="1" t="str">
        <f>IF(B212=0,"",IF(VLOOKUP(B212,Entries!A$2:F$700,5,FALSE)=0,"",(VLOOKUP(B212,Entries!A$2:F$700,5,FALSE))))</f>
        <v/>
      </c>
      <c r="J212" s="1" t="str">
        <f>IF(B212=0,"",IF(ISNA(I212),"",IF(I212="L",K212,IF(I212="R",#REF!,L212))))</f>
        <v/>
      </c>
      <c r="K212" s="1">
        <f t="shared" si="16"/>
        <v>62</v>
      </c>
      <c r="L212" s="1">
        <f t="shared" si="14"/>
        <v>62</v>
      </c>
      <c r="M212" s="1" t="str">
        <f>IF(B212=0,"",IF(VLOOKUP(B212,Entries!A$2:F$700,6,FALSE)=0,"",(VLOOKUP(B212,Entries!A$2:F$700,6,FALSE))))</f>
        <v/>
      </c>
      <c r="N212" s="1" t="str">
        <f>IF(B212=0,"",IF(VLOOKUP(B212,Entries!A$2:G$700,7,FALSE)=0,"",(VLOOKUP(B212,Entries!A$2:G$700,7,FALSE))))</f>
        <v/>
      </c>
      <c r="O212" s="9" t="str">
        <f t="shared" si="17"/>
        <v/>
      </c>
      <c r="P212" s="2" t="str">
        <f>IF(COUNTIF(B$1:B211,B212)&gt;0,"ERROR - duplicate",IF(ISNA(F212),"ERROR - unknown",""))</f>
        <v/>
      </c>
    </row>
    <row r="213" spans="1:16" x14ac:dyDescent="0.25">
      <c r="A213" s="1" t="str">
        <f t="shared" si="15"/>
        <v/>
      </c>
      <c r="B213" s="12"/>
      <c r="C213" s="4"/>
      <c r="D213" s="6"/>
      <c r="E213" s="6"/>
      <c r="F213" s="10" t="str">
        <f>IF(B213=0,"",VLOOKUP(B213,Entries!A$2:F$700,2,FALSE))</f>
        <v/>
      </c>
      <c r="G213" s="11" t="str">
        <f>IF(B213=0,"",VLOOKUP(B213,Entries!A$2:F$700,3,FALSE))</f>
        <v/>
      </c>
      <c r="H213" s="1" t="str">
        <f>IF(B213=0,"",IF(VLOOKUP(B213,Entries!A$2:F$700,4,FALSE)=0,"",(VLOOKUP(B213,Entries!A$2:F$700,4,FALSE))))</f>
        <v/>
      </c>
      <c r="I213" s="1" t="str">
        <f>IF(B213=0,"",IF(VLOOKUP(B213,Entries!A$2:F$700,5,FALSE)=0,"",(VLOOKUP(B213,Entries!A$2:F$700,5,FALSE))))</f>
        <v/>
      </c>
      <c r="J213" s="1" t="str">
        <f>IF(B213=0,"",IF(ISNA(I213),"",IF(I213="L",K213,IF(I213="R",#REF!,L213))))</f>
        <v/>
      </c>
      <c r="K213" s="1">
        <f t="shared" si="16"/>
        <v>62</v>
      </c>
      <c r="L213" s="1">
        <f t="shared" si="14"/>
        <v>62</v>
      </c>
      <c r="M213" s="1" t="str">
        <f>IF(B213=0,"",IF(VLOOKUP(B213,Entries!A$2:F$700,6,FALSE)=0,"",(VLOOKUP(B213,Entries!A$2:F$700,6,FALSE))))</f>
        <v/>
      </c>
      <c r="N213" s="1" t="str">
        <f>IF(B213=0,"",IF(VLOOKUP(B213,Entries!A$2:G$700,7,FALSE)=0,"",(VLOOKUP(B213,Entries!A$2:G$700,7,FALSE))))</f>
        <v/>
      </c>
      <c r="O213" s="9" t="str">
        <f t="shared" si="17"/>
        <v/>
      </c>
      <c r="P213" s="2" t="str">
        <f>IF(COUNTIF(B$1:B212,B213)&gt;0,"ERROR - duplicate",IF(ISNA(F213),"ERROR - unknown",""))</f>
        <v/>
      </c>
    </row>
    <row r="214" spans="1:16" x14ac:dyDescent="0.25">
      <c r="A214" s="1" t="str">
        <f t="shared" si="15"/>
        <v/>
      </c>
      <c r="B214" s="12"/>
      <c r="C214" s="4"/>
      <c r="D214" s="6"/>
      <c r="E214" s="6"/>
      <c r="F214" s="10" t="str">
        <f>IF(B214=0,"",VLOOKUP(B214,Entries!A$2:F$700,2,FALSE))</f>
        <v/>
      </c>
      <c r="G214" s="11" t="str">
        <f>IF(B214=0,"",VLOOKUP(B214,Entries!A$2:F$700,3,FALSE))</f>
        <v/>
      </c>
      <c r="H214" s="1" t="str">
        <f>IF(B214=0,"",IF(VLOOKUP(B214,Entries!A$2:F$700,4,FALSE)=0,"",(VLOOKUP(B214,Entries!A$2:F$700,4,FALSE))))</f>
        <v/>
      </c>
      <c r="I214" s="1" t="str">
        <f>IF(B214=0,"",IF(VLOOKUP(B214,Entries!A$2:F$700,5,FALSE)=0,"",(VLOOKUP(B214,Entries!A$2:F$700,5,FALSE))))</f>
        <v/>
      </c>
      <c r="J214" s="1" t="str">
        <f>IF(B214=0,"",IF(ISNA(I214),"",IF(I214="L",K214,IF(I214="R",#REF!,L214))))</f>
        <v/>
      </c>
      <c r="K214" s="1">
        <f t="shared" si="16"/>
        <v>62</v>
      </c>
      <c r="L214" s="1">
        <f t="shared" si="14"/>
        <v>62</v>
      </c>
      <c r="M214" s="1" t="str">
        <f>IF(B214=0,"",IF(VLOOKUP(B214,Entries!A$2:F$700,6,FALSE)=0,"",(VLOOKUP(B214,Entries!A$2:F$700,6,FALSE))))</f>
        <v/>
      </c>
      <c r="N214" s="1" t="str">
        <f>IF(B214=0,"",IF(VLOOKUP(B214,Entries!A$2:G$700,7,FALSE)=0,"",(VLOOKUP(B214,Entries!A$2:G$700,7,FALSE))))</f>
        <v/>
      </c>
      <c r="O214" s="9" t="str">
        <f t="shared" si="17"/>
        <v/>
      </c>
      <c r="P214" s="2" t="str">
        <f>IF(COUNTIF(B$1:B213,B214)&gt;0,"ERROR - duplicate",IF(ISNA(F214),"ERROR - unknown",""))</f>
        <v/>
      </c>
    </row>
    <row r="215" spans="1:16" x14ac:dyDescent="0.25">
      <c r="A215" s="1" t="str">
        <f t="shared" si="15"/>
        <v/>
      </c>
      <c r="B215" s="12"/>
      <c r="C215" s="4"/>
      <c r="D215" s="6"/>
      <c r="E215" s="6"/>
      <c r="F215" s="10" t="str">
        <f>IF(B215=0,"",VLOOKUP(B215,Entries!A$2:F$700,2,FALSE))</f>
        <v/>
      </c>
      <c r="G215" s="11" t="str">
        <f>IF(B215=0,"",VLOOKUP(B215,Entries!A$2:F$700,3,FALSE))</f>
        <v/>
      </c>
      <c r="H215" s="1" t="str">
        <f>IF(B215=0,"",IF(VLOOKUP(B215,Entries!A$2:F$700,4,FALSE)=0,"",(VLOOKUP(B215,Entries!A$2:F$700,4,FALSE))))</f>
        <v/>
      </c>
      <c r="I215" s="1" t="str">
        <f>IF(B215=0,"",IF(VLOOKUP(B215,Entries!A$2:F$700,5,FALSE)=0,"",(VLOOKUP(B215,Entries!A$2:F$700,5,FALSE))))</f>
        <v/>
      </c>
      <c r="J215" s="1" t="str">
        <f>IF(B215=0,"",IF(ISNA(I215),"",IF(I215="L",K215,IF(I215="R",#REF!,L215))))</f>
        <v/>
      </c>
      <c r="K215" s="1">
        <f t="shared" si="16"/>
        <v>62</v>
      </c>
      <c r="L215" s="1">
        <f t="shared" si="14"/>
        <v>62</v>
      </c>
      <c r="M215" s="1" t="str">
        <f>IF(B215=0,"",IF(VLOOKUP(B215,Entries!A$2:F$700,6,FALSE)=0,"",(VLOOKUP(B215,Entries!A$2:F$700,6,FALSE))))</f>
        <v/>
      </c>
      <c r="N215" s="1" t="str">
        <f>IF(B215=0,"",IF(VLOOKUP(B215,Entries!A$2:G$700,7,FALSE)=0,"",(VLOOKUP(B215,Entries!A$2:G$700,7,FALSE))))</f>
        <v/>
      </c>
      <c r="O215" s="9" t="str">
        <f t="shared" si="17"/>
        <v/>
      </c>
      <c r="P215" s="2" t="str">
        <f>IF(COUNTIF(B$1:B214,B215)&gt;0,"ERROR - duplicate",IF(ISNA(F215),"ERROR - unknown",""))</f>
        <v/>
      </c>
    </row>
    <row r="216" spans="1:16" x14ac:dyDescent="0.25">
      <c r="A216" s="1" t="str">
        <f t="shared" si="15"/>
        <v/>
      </c>
      <c r="B216" s="12"/>
      <c r="C216" s="4"/>
      <c r="D216" s="6"/>
      <c r="E216" s="6"/>
      <c r="F216" s="10" t="str">
        <f>IF(B216=0,"",VLOOKUP(B216,Entries!A$2:F$700,2,FALSE))</f>
        <v/>
      </c>
      <c r="G216" s="11" t="str">
        <f>IF(B216=0,"",VLOOKUP(B216,Entries!A$2:F$700,3,FALSE))</f>
        <v/>
      </c>
      <c r="H216" s="1" t="str">
        <f>IF(B216=0,"",IF(VLOOKUP(B216,Entries!A$2:F$700,4,FALSE)=0,"",(VLOOKUP(B216,Entries!A$2:F$700,4,FALSE))))</f>
        <v/>
      </c>
      <c r="I216" s="1" t="str">
        <f>IF(B216=0,"",IF(VLOOKUP(B216,Entries!A$2:F$700,5,FALSE)=0,"",(VLOOKUP(B216,Entries!A$2:F$700,5,FALSE))))</f>
        <v/>
      </c>
      <c r="J216" s="1" t="str">
        <f>IF(B216=0,"",IF(ISNA(I216),"",IF(I216="L",K216,IF(I216="R",#REF!,L216))))</f>
        <v/>
      </c>
      <c r="K216" s="1">
        <f t="shared" si="16"/>
        <v>62</v>
      </c>
      <c r="L216" s="1">
        <f t="shared" si="14"/>
        <v>62</v>
      </c>
      <c r="M216" s="1" t="str">
        <f>IF(B216=0,"",IF(VLOOKUP(B216,Entries!A$2:F$700,6,FALSE)=0,"",(VLOOKUP(B216,Entries!A$2:F$700,6,FALSE))))</f>
        <v/>
      </c>
      <c r="N216" s="1" t="str">
        <f>IF(B216=0,"",IF(VLOOKUP(B216,Entries!A$2:G$700,7,FALSE)=0,"",(VLOOKUP(B216,Entries!A$2:G$700,7,FALSE))))</f>
        <v/>
      </c>
      <c r="O216" s="9" t="str">
        <f t="shared" si="17"/>
        <v/>
      </c>
      <c r="P216" s="2" t="str">
        <f>IF(COUNTIF(B$1:B215,B216)&gt;0,"ERROR - duplicate",IF(ISNA(F216),"ERROR - unknown",""))</f>
        <v/>
      </c>
    </row>
    <row r="217" spans="1:16" x14ac:dyDescent="0.25">
      <c r="A217" s="1" t="str">
        <f t="shared" si="15"/>
        <v/>
      </c>
      <c r="B217" s="12"/>
      <c r="C217" s="4"/>
      <c r="D217" s="6"/>
      <c r="E217" s="6"/>
      <c r="F217" s="10" t="str">
        <f>IF(B217=0,"",VLOOKUP(B217,Entries!A$2:F$700,2,FALSE))</f>
        <v/>
      </c>
      <c r="G217" s="11" t="str">
        <f>IF(B217=0,"",VLOOKUP(B217,Entries!A$2:F$700,3,FALSE))</f>
        <v/>
      </c>
      <c r="H217" s="1" t="str">
        <f>IF(B217=0,"",IF(VLOOKUP(B217,Entries!A$2:F$700,4,FALSE)=0,"",(VLOOKUP(B217,Entries!A$2:F$700,4,FALSE))))</f>
        <v/>
      </c>
      <c r="I217" s="1" t="str">
        <f>IF(B217=0,"",IF(VLOOKUP(B217,Entries!A$2:F$700,5,FALSE)=0,"",(VLOOKUP(B217,Entries!A$2:F$700,5,FALSE))))</f>
        <v/>
      </c>
      <c r="J217" s="1" t="str">
        <f>IF(B217=0,"",IF(ISNA(I217),"",IF(I217="L",K217,IF(I217="R",#REF!,L217))))</f>
        <v/>
      </c>
      <c r="K217" s="1">
        <f t="shared" si="16"/>
        <v>62</v>
      </c>
      <c r="L217" s="1">
        <f t="shared" si="14"/>
        <v>62</v>
      </c>
      <c r="M217" s="1" t="str">
        <f>IF(B217=0,"",IF(VLOOKUP(B217,Entries!A$2:F$700,6,FALSE)=0,"",(VLOOKUP(B217,Entries!A$2:F$700,6,FALSE))))</f>
        <v/>
      </c>
      <c r="N217" s="1" t="str">
        <f>IF(B217=0,"",IF(VLOOKUP(B217,Entries!A$2:G$700,7,FALSE)=0,"",(VLOOKUP(B217,Entries!A$2:G$700,7,FALSE))))</f>
        <v/>
      </c>
      <c r="O217" s="9" t="str">
        <f t="shared" si="17"/>
        <v/>
      </c>
      <c r="P217" s="2" t="str">
        <f>IF(COUNTIF(B$1:B216,B217)&gt;0,"ERROR - duplicate",IF(ISNA(F217),"ERROR - unknown",""))</f>
        <v/>
      </c>
    </row>
    <row r="218" spans="1:16" x14ac:dyDescent="0.25">
      <c r="A218" s="1" t="str">
        <f t="shared" si="15"/>
        <v/>
      </c>
      <c r="B218" s="12"/>
      <c r="C218" s="4"/>
      <c r="D218" s="6"/>
      <c r="E218" s="6"/>
      <c r="F218" s="10" t="str">
        <f>IF(B218=0,"",VLOOKUP(B218,Entries!A$2:F$700,2,FALSE))</f>
        <v/>
      </c>
      <c r="G218" s="11" t="str">
        <f>IF(B218=0,"",VLOOKUP(B218,Entries!A$2:F$700,3,FALSE))</f>
        <v/>
      </c>
      <c r="H218" s="1" t="str">
        <f>IF(B218=0,"",IF(VLOOKUP(B218,Entries!A$2:F$700,4,FALSE)=0,"",(VLOOKUP(B218,Entries!A$2:F$700,4,FALSE))))</f>
        <v/>
      </c>
      <c r="I218" s="1" t="str">
        <f>IF(B218=0,"",IF(VLOOKUP(B218,Entries!A$2:F$700,5,FALSE)=0,"",(VLOOKUP(B218,Entries!A$2:F$700,5,FALSE))))</f>
        <v/>
      </c>
      <c r="J218" s="1" t="str">
        <f>IF(B218=0,"",IF(ISNA(I218),"",IF(I218="L",K218,IF(I218="R",#REF!,L218))))</f>
        <v/>
      </c>
      <c r="K218" s="1">
        <f t="shared" si="16"/>
        <v>62</v>
      </c>
      <c r="L218" s="1">
        <f t="shared" si="14"/>
        <v>62</v>
      </c>
      <c r="M218" s="1" t="str">
        <f>IF(B218=0,"",IF(VLOOKUP(B218,Entries!A$2:F$700,6,FALSE)=0,"",(VLOOKUP(B218,Entries!A$2:F$700,6,FALSE))))</f>
        <v/>
      </c>
      <c r="N218" s="1" t="str">
        <f>IF(B218=0,"",IF(VLOOKUP(B218,Entries!A$2:G$700,7,FALSE)=0,"",(VLOOKUP(B218,Entries!A$2:G$700,7,FALSE))))</f>
        <v/>
      </c>
      <c r="O218" s="9" t="str">
        <f t="shared" si="17"/>
        <v/>
      </c>
      <c r="P218" s="2" t="str">
        <f>IF(COUNTIF(B$1:B217,B218)&gt;0,"ERROR - duplicate",IF(ISNA(F218),"ERROR - unknown",""))</f>
        <v/>
      </c>
    </row>
    <row r="219" spans="1:16" x14ac:dyDescent="0.25">
      <c r="A219" s="1" t="str">
        <f t="shared" si="15"/>
        <v/>
      </c>
      <c r="B219" s="12"/>
      <c r="C219" s="4"/>
      <c r="D219" s="6"/>
      <c r="E219" s="6"/>
      <c r="F219" s="10" t="str">
        <f>IF(B219=0,"",VLOOKUP(B219,Entries!A$2:F$700,2,FALSE))</f>
        <v/>
      </c>
      <c r="G219" s="11" t="str">
        <f>IF(B219=0,"",VLOOKUP(B219,Entries!A$2:F$700,3,FALSE))</f>
        <v/>
      </c>
      <c r="H219" s="1" t="str">
        <f>IF(B219=0,"",IF(VLOOKUP(B219,Entries!A$2:F$700,4,FALSE)=0,"",(VLOOKUP(B219,Entries!A$2:F$700,4,FALSE))))</f>
        <v/>
      </c>
      <c r="I219" s="1" t="str">
        <f>IF(B219=0,"",IF(VLOOKUP(B219,Entries!A$2:F$700,5,FALSE)=0,"",(VLOOKUP(B219,Entries!A$2:F$700,5,FALSE))))</f>
        <v/>
      </c>
      <c r="J219" s="1" t="str">
        <f>IF(B219=0,"",IF(ISNA(I219),"",IF(I219="L",K219,IF(I219="R",#REF!,L219))))</f>
        <v/>
      </c>
      <c r="K219" s="1">
        <f t="shared" si="16"/>
        <v>62</v>
      </c>
      <c r="L219" s="1">
        <f t="shared" si="14"/>
        <v>62</v>
      </c>
      <c r="M219" s="1" t="str">
        <f>IF(B219=0,"",IF(VLOOKUP(B219,Entries!A$2:F$700,6,FALSE)=0,"",(VLOOKUP(B219,Entries!A$2:F$700,6,FALSE))))</f>
        <v/>
      </c>
      <c r="N219" s="1" t="str">
        <f>IF(B219=0,"",IF(VLOOKUP(B219,Entries!A$2:G$700,7,FALSE)=0,"",(VLOOKUP(B219,Entries!A$2:G$700,7,FALSE))))</f>
        <v/>
      </c>
      <c r="O219" s="9" t="str">
        <f t="shared" si="17"/>
        <v/>
      </c>
      <c r="P219" s="2" t="str">
        <f>IF(COUNTIF(B$1:B218,B219)&gt;0,"ERROR - duplicate",IF(ISNA(F219),"ERROR - unknown",""))</f>
        <v/>
      </c>
    </row>
    <row r="220" spans="1:16" x14ac:dyDescent="0.25">
      <c r="A220" s="1" t="str">
        <f t="shared" si="15"/>
        <v/>
      </c>
      <c r="B220" s="12"/>
      <c r="C220" s="4"/>
      <c r="D220" s="6"/>
      <c r="E220" s="6"/>
      <c r="F220" s="10" t="str">
        <f>IF(B220=0,"",VLOOKUP(B220,Entries!A$2:F$700,2,FALSE))</f>
        <v/>
      </c>
      <c r="G220" s="11" t="str">
        <f>IF(B220=0,"",VLOOKUP(B220,Entries!A$2:F$700,3,FALSE))</f>
        <v/>
      </c>
      <c r="H220" s="1" t="str">
        <f>IF(B220=0,"",IF(VLOOKUP(B220,Entries!A$2:F$700,4,FALSE)=0,"",(VLOOKUP(B220,Entries!A$2:F$700,4,FALSE))))</f>
        <v/>
      </c>
      <c r="I220" s="1" t="str">
        <f>IF(B220=0,"",IF(VLOOKUP(B220,Entries!A$2:F$700,5,FALSE)=0,"",(VLOOKUP(B220,Entries!A$2:F$700,5,FALSE))))</f>
        <v/>
      </c>
      <c r="J220" s="1" t="str">
        <f>IF(B220=0,"",IF(ISNA(I220),"",IF(I220="L",K220,IF(I220="R",#REF!,L220))))</f>
        <v/>
      </c>
      <c r="K220" s="1">
        <f t="shared" si="16"/>
        <v>62</v>
      </c>
      <c r="L220" s="1">
        <f t="shared" si="14"/>
        <v>62</v>
      </c>
      <c r="M220" s="1" t="str">
        <f>IF(B220=0,"",IF(VLOOKUP(B220,Entries!A$2:F$700,6,FALSE)=0,"",(VLOOKUP(B220,Entries!A$2:F$700,6,FALSE))))</f>
        <v/>
      </c>
      <c r="N220" s="1" t="str">
        <f>IF(B220=0,"",IF(VLOOKUP(B220,Entries!A$2:G$700,7,FALSE)=0,"",(VLOOKUP(B220,Entries!A$2:G$700,7,FALSE))))</f>
        <v/>
      </c>
      <c r="O220" s="9" t="str">
        <f t="shared" si="17"/>
        <v/>
      </c>
      <c r="P220" s="2" t="str">
        <f>IF(COUNTIF(B$1:B219,B220)&gt;0,"ERROR - duplicate",IF(ISNA(F220),"ERROR - unknown",""))</f>
        <v/>
      </c>
    </row>
    <row r="221" spans="1:16" x14ac:dyDescent="0.25">
      <c r="A221" s="1" t="str">
        <f t="shared" si="15"/>
        <v/>
      </c>
      <c r="B221" s="12"/>
      <c r="C221" s="4"/>
      <c r="D221" s="6"/>
      <c r="E221" s="6"/>
      <c r="F221" s="10" t="str">
        <f>IF(B221=0,"",VLOOKUP(B221,Entries!A$2:F$700,2,FALSE))</f>
        <v/>
      </c>
      <c r="G221" s="11" t="str">
        <f>IF(B221=0,"",VLOOKUP(B221,Entries!A$2:F$700,3,FALSE))</f>
        <v/>
      </c>
      <c r="H221" s="1" t="str">
        <f>IF(B221=0,"",IF(VLOOKUP(B221,Entries!A$2:F$700,4,FALSE)=0,"",(VLOOKUP(B221,Entries!A$2:F$700,4,FALSE))))</f>
        <v/>
      </c>
      <c r="I221" s="1" t="str">
        <f>IF(B221=0,"",IF(VLOOKUP(B221,Entries!A$2:F$700,5,FALSE)=0,"",(VLOOKUP(B221,Entries!A$2:F$700,5,FALSE))))</f>
        <v/>
      </c>
      <c r="J221" s="1" t="str">
        <f>IF(B221=0,"",IF(ISNA(I221),"",IF(I221="L",K221,IF(I221="R",#REF!,L221))))</f>
        <v/>
      </c>
      <c r="K221" s="1">
        <f t="shared" si="16"/>
        <v>62</v>
      </c>
      <c r="L221" s="1">
        <f t="shared" si="14"/>
        <v>62</v>
      </c>
      <c r="M221" s="1" t="str">
        <f>IF(B221=0,"",IF(VLOOKUP(B221,Entries!A$2:F$700,6,FALSE)=0,"",(VLOOKUP(B221,Entries!A$2:F$700,6,FALSE))))</f>
        <v/>
      </c>
      <c r="N221" s="1" t="str">
        <f>IF(B221=0,"",IF(VLOOKUP(B221,Entries!A$2:G$700,7,FALSE)=0,"",(VLOOKUP(B221,Entries!A$2:G$700,7,FALSE))))</f>
        <v/>
      </c>
      <c r="O221" s="9" t="str">
        <f t="shared" si="17"/>
        <v/>
      </c>
      <c r="P221" s="2" t="str">
        <f>IF(COUNTIF(B$1:B220,B221)&gt;0,"ERROR - duplicate",IF(ISNA(F221),"ERROR - unknown",""))</f>
        <v/>
      </c>
    </row>
    <row r="222" spans="1:16" x14ac:dyDescent="0.25">
      <c r="A222" s="1" t="str">
        <f t="shared" si="15"/>
        <v/>
      </c>
      <c r="B222" s="12"/>
      <c r="C222" s="4"/>
      <c r="D222" s="6"/>
      <c r="E222" s="6"/>
      <c r="F222" s="10" t="str">
        <f>IF(B222=0,"",VLOOKUP(B222,Entries!A$2:F$700,2,FALSE))</f>
        <v/>
      </c>
      <c r="G222" s="11" t="str">
        <f>IF(B222=0,"",VLOOKUP(B222,Entries!A$2:F$700,3,FALSE))</f>
        <v/>
      </c>
      <c r="H222" s="1" t="str">
        <f>IF(B222=0,"",IF(VLOOKUP(B222,Entries!A$2:F$700,4,FALSE)=0,"",(VLOOKUP(B222,Entries!A$2:F$700,4,FALSE))))</f>
        <v/>
      </c>
      <c r="I222" s="1" t="str">
        <f>IF(B222=0,"",IF(VLOOKUP(B222,Entries!A$2:F$700,5,FALSE)=0,"",(VLOOKUP(B222,Entries!A$2:F$700,5,FALSE))))</f>
        <v/>
      </c>
      <c r="J222" s="1" t="str">
        <f>IF(B222=0,"",IF(ISNA(I222),"",IF(I222="L",K222,IF(I222="R",#REF!,L222))))</f>
        <v/>
      </c>
      <c r="K222" s="1">
        <f t="shared" si="16"/>
        <v>62</v>
      </c>
      <c r="L222" s="1">
        <f t="shared" si="14"/>
        <v>62</v>
      </c>
      <c r="M222" s="1" t="str">
        <f>IF(B222=0,"",IF(VLOOKUP(B222,Entries!A$2:F$700,6,FALSE)=0,"",(VLOOKUP(B222,Entries!A$2:F$700,6,FALSE))))</f>
        <v/>
      </c>
      <c r="N222" s="1" t="str">
        <f>IF(B222=0,"",IF(VLOOKUP(B222,Entries!A$2:G$700,7,FALSE)=0,"",(VLOOKUP(B222,Entries!A$2:G$700,7,FALSE))))</f>
        <v/>
      </c>
      <c r="O222" s="9" t="str">
        <f t="shared" si="17"/>
        <v/>
      </c>
      <c r="P222" s="2" t="str">
        <f>IF(COUNTIF(B$1:B221,B222)&gt;0,"ERROR - duplicate",IF(ISNA(F222),"ERROR - unknown",""))</f>
        <v/>
      </c>
    </row>
    <row r="223" spans="1:16" x14ac:dyDescent="0.25">
      <c r="A223" s="1" t="str">
        <f t="shared" si="15"/>
        <v/>
      </c>
      <c r="B223" s="12"/>
      <c r="C223" s="4"/>
      <c r="D223" s="6"/>
      <c r="E223" s="6"/>
      <c r="F223" s="10" t="str">
        <f>IF(B223=0,"",VLOOKUP(B223,Entries!A$2:F$700,2,FALSE))</f>
        <v/>
      </c>
      <c r="G223" s="11" t="str">
        <f>IF(B223=0,"",VLOOKUP(B223,Entries!A$2:F$700,3,FALSE))</f>
        <v/>
      </c>
      <c r="H223" s="1" t="str">
        <f>IF(B223=0,"",IF(VLOOKUP(B223,Entries!A$2:F$700,4,FALSE)=0,"",(VLOOKUP(B223,Entries!A$2:F$700,4,FALSE))))</f>
        <v/>
      </c>
      <c r="I223" s="1" t="str">
        <f>IF(B223=0,"",IF(VLOOKUP(B223,Entries!A$2:F$700,5,FALSE)=0,"",(VLOOKUP(B223,Entries!A$2:F$700,5,FALSE))))</f>
        <v/>
      </c>
      <c r="J223" s="1" t="str">
        <f>IF(B223=0,"",IF(ISNA(I223),"",IF(I223="L",K223,IF(I223="R",#REF!,L223))))</f>
        <v/>
      </c>
      <c r="K223" s="1">
        <f t="shared" si="16"/>
        <v>62</v>
      </c>
      <c r="L223" s="1">
        <f t="shared" si="14"/>
        <v>62</v>
      </c>
      <c r="M223" s="1" t="str">
        <f>IF(B223=0,"",IF(VLOOKUP(B223,Entries!A$2:F$700,6,FALSE)=0,"",(VLOOKUP(B223,Entries!A$2:F$700,6,FALSE))))</f>
        <v/>
      </c>
      <c r="N223" s="1" t="str">
        <f>IF(B223=0,"",IF(VLOOKUP(B223,Entries!A$2:G$700,7,FALSE)=0,"",(VLOOKUP(B223,Entries!A$2:G$700,7,FALSE))))</f>
        <v/>
      </c>
      <c r="O223" s="9" t="str">
        <f t="shared" si="17"/>
        <v/>
      </c>
      <c r="P223" s="2" t="str">
        <f>IF(COUNTIF(B$1:B222,B223)&gt;0,"ERROR - duplicate",IF(ISNA(F223),"ERROR - unknown",""))</f>
        <v/>
      </c>
    </row>
    <row r="224" spans="1:16" x14ac:dyDescent="0.25">
      <c r="A224" s="1" t="str">
        <f t="shared" si="15"/>
        <v/>
      </c>
      <c r="B224" s="12"/>
      <c r="C224" s="4"/>
      <c r="D224" s="6"/>
      <c r="E224" s="6"/>
      <c r="F224" s="10" t="str">
        <f>IF(B224=0,"",VLOOKUP(B224,Entries!A$2:F$700,2,FALSE))</f>
        <v/>
      </c>
      <c r="G224" s="11" t="str">
        <f>IF(B224=0,"",VLOOKUP(B224,Entries!A$2:F$700,3,FALSE))</f>
        <v/>
      </c>
      <c r="H224" s="1" t="str">
        <f>IF(B224=0,"",IF(VLOOKUP(B224,Entries!A$2:F$700,4,FALSE)=0,"",(VLOOKUP(B224,Entries!A$2:F$700,4,FALSE))))</f>
        <v/>
      </c>
      <c r="I224" s="1" t="str">
        <f>IF(B224=0,"",IF(VLOOKUP(B224,Entries!A$2:F$700,5,FALSE)=0,"",(VLOOKUP(B224,Entries!A$2:F$700,5,FALSE))))</f>
        <v/>
      </c>
      <c r="J224" s="1" t="str">
        <f>IF(B224=0,"",IF(ISNA(I224),"",IF(I224="L",K224,IF(I224="R",#REF!,L224))))</f>
        <v/>
      </c>
      <c r="K224" s="1">
        <f t="shared" si="16"/>
        <v>62</v>
      </c>
      <c r="L224" s="1">
        <f t="shared" si="14"/>
        <v>62</v>
      </c>
      <c r="M224" s="1" t="str">
        <f>IF(B224=0,"",IF(VLOOKUP(B224,Entries!A$2:F$700,6,FALSE)=0,"",(VLOOKUP(B224,Entries!A$2:F$700,6,FALSE))))</f>
        <v/>
      </c>
      <c r="N224" s="1" t="str">
        <f>IF(B224=0,"",IF(VLOOKUP(B224,Entries!A$2:G$700,7,FALSE)=0,"",(VLOOKUP(B224,Entries!A$2:G$700,7,FALSE))))</f>
        <v/>
      </c>
      <c r="O224" s="9" t="str">
        <f t="shared" si="17"/>
        <v/>
      </c>
      <c r="P224" s="2" t="str">
        <f>IF(COUNTIF(B$1:B223,B224)&gt;0,"ERROR - duplicate",IF(ISNA(F224),"ERROR - unknown",""))</f>
        <v/>
      </c>
    </row>
    <row r="225" spans="1:16" x14ac:dyDescent="0.25">
      <c r="A225" s="1" t="str">
        <f t="shared" si="15"/>
        <v/>
      </c>
      <c r="B225" s="12"/>
      <c r="C225" s="4"/>
      <c r="D225" s="6"/>
      <c r="E225" s="6"/>
      <c r="F225" s="10" t="str">
        <f>IF(B225=0,"",VLOOKUP(B225,Entries!A$2:F$700,2,FALSE))</f>
        <v/>
      </c>
      <c r="G225" s="11" t="str">
        <f>IF(B225=0,"",VLOOKUP(B225,Entries!A$2:F$700,3,FALSE))</f>
        <v/>
      </c>
      <c r="H225" s="1" t="str">
        <f>IF(B225=0,"",IF(VLOOKUP(B225,Entries!A$2:F$700,4,FALSE)=0,"",(VLOOKUP(B225,Entries!A$2:F$700,4,FALSE))))</f>
        <v/>
      </c>
      <c r="I225" s="1" t="str">
        <f>IF(B225=0,"",IF(VLOOKUP(B225,Entries!A$2:F$700,5,FALSE)=0,"",(VLOOKUP(B225,Entries!A$2:F$700,5,FALSE))))</f>
        <v/>
      </c>
      <c r="J225" s="1" t="str">
        <f>IF(B225=0,"",IF(ISNA(I225),"",IF(I225="L",K225,IF(I225="R",#REF!,L225))))</f>
        <v/>
      </c>
      <c r="K225" s="1">
        <f t="shared" si="16"/>
        <v>62</v>
      </c>
      <c r="L225" s="1">
        <f t="shared" si="14"/>
        <v>62</v>
      </c>
      <c r="M225" s="1" t="str">
        <f>IF(B225=0,"",IF(VLOOKUP(B225,Entries!A$2:F$700,6,FALSE)=0,"",(VLOOKUP(B225,Entries!A$2:F$700,6,FALSE))))</f>
        <v/>
      </c>
      <c r="N225" s="1" t="str">
        <f>IF(B225=0,"",IF(VLOOKUP(B225,Entries!A$2:G$700,7,FALSE)=0,"",(VLOOKUP(B225,Entries!A$2:G$700,7,FALSE))))</f>
        <v/>
      </c>
      <c r="O225" s="9" t="str">
        <f t="shared" si="17"/>
        <v/>
      </c>
      <c r="P225" s="2" t="str">
        <f>IF(COUNTIF(B$1:B224,B225)&gt;0,"ERROR - duplicate",IF(ISNA(F225),"ERROR - unknown",""))</f>
        <v/>
      </c>
    </row>
    <row r="226" spans="1:16" x14ac:dyDescent="0.25">
      <c r="A226" s="1" t="str">
        <f t="shared" si="15"/>
        <v/>
      </c>
      <c r="B226" s="12"/>
      <c r="C226" s="4"/>
      <c r="D226" s="6"/>
      <c r="E226" s="6"/>
      <c r="F226" s="10" t="str">
        <f>IF(B226=0,"",VLOOKUP(B226,Entries!A$2:F$700,2,FALSE))</f>
        <v/>
      </c>
      <c r="G226" s="11" t="str">
        <f>IF(B226=0,"",VLOOKUP(B226,Entries!A$2:F$700,3,FALSE))</f>
        <v/>
      </c>
      <c r="H226" s="1" t="str">
        <f>IF(B226=0,"",IF(VLOOKUP(B226,Entries!A$2:F$700,4,FALSE)=0,"",(VLOOKUP(B226,Entries!A$2:F$700,4,FALSE))))</f>
        <v/>
      </c>
      <c r="I226" s="1" t="str">
        <f>IF(B226=0,"",IF(VLOOKUP(B226,Entries!A$2:F$700,5,FALSE)=0,"",(VLOOKUP(B226,Entries!A$2:F$700,5,FALSE))))</f>
        <v/>
      </c>
      <c r="J226" s="1" t="str">
        <f>IF(B226=0,"",IF(ISNA(I226),"",IF(I226="L",K226,IF(I226="R",#REF!,L226))))</f>
        <v/>
      </c>
      <c r="K226" s="1">
        <f t="shared" si="16"/>
        <v>62</v>
      </c>
      <c r="L226" s="1">
        <f t="shared" si="14"/>
        <v>62</v>
      </c>
      <c r="M226" s="1" t="str">
        <f>IF(B226=0,"",IF(VLOOKUP(B226,Entries!A$2:F$700,6,FALSE)=0,"",(VLOOKUP(B226,Entries!A$2:F$700,6,FALSE))))</f>
        <v/>
      </c>
      <c r="N226" s="1" t="str">
        <f>IF(B226=0,"",IF(VLOOKUP(B226,Entries!A$2:G$700,7,FALSE)=0,"",(VLOOKUP(B226,Entries!A$2:G$700,7,FALSE))))</f>
        <v/>
      </c>
      <c r="O226" s="9" t="str">
        <f t="shared" si="17"/>
        <v/>
      </c>
      <c r="P226" s="2" t="str">
        <f>IF(COUNTIF(B$1:B225,B226)&gt;0,"ERROR - duplicate",IF(ISNA(F226),"ERROR - unknown",""))</f>
        <v/>
      </c>
    </row>
    <row r="227" spans="1:16" x14ac:dyDescent="0.25">
      <c r="A227" s="1" t="str">
        <f t="shared" si="15"/>
        <v/>
      </c>
      <c r="B227" s="12"/>
      <c r="C227" s="4"/>
      <c r="D227" s="6"/>
      <c r="E227" s="6"/>
      <c r="F227" s="10" t="str">
        <f>IF(B227=0,"",VLOOKUP(B227,Entries!A$2:F$700,2,FALSE))</f>
        <v/>
      </c>
      <c r="G227" s="11" t="str">
        <f>IF(B227=0,"",VLOOKUP(B227,Entries!A$2:F$700,3,FALSE))</f>
        <v/>
      </c>
      <c r="H227" s="1" t="str">
        <f>IF(B227=0,"",IF(VLOOKUP(B227,Entries!A$2:F$700,4,FALSE)=0,"",(VLOOKUP(B227,Entries!A$2:F$700,4,FALSE))))</f>
        <v/>
      </c>
      <c r="I227" s="1" t="str">
        <f>IF(B227=0,"",IF(VLOOKUP(B227,Entries!A$2:F$700,5,FALSE)=0,"",(VLOOKUP(B227,Entries!A$2:F$700,5,FALSE))))</f>
        <v/>
      </c>
      <c r="J227" s="1" t="str">
        <f>IF(B227=0,"",IF(ISNA(I227),"",IF(I227="L",K227,IF(I227="R",#REF!,L227))))</f>
        <v/>
      </c>
      <c r="K227" s="1">
        <f t="shared" si="16"/>
        <v>62</v>
      </c>
      <c r="L227" s="1">
        <f t="shared" si="14"/>
        <v>62</v>
      </c>
      <c r="M227" s="1" t="str">
        <f>IF(B227=0,"",IF(VLOOKUP(B227,Entries!A$2:F$700,6,FALSE)=0,"",(VLOOKUP(B227,Entries!A$2:F$700,6,FALSE))))</f>
        <v/>
      </c>
      <c r="N227" s="1" t="str">
        <f>IF(B227=0,"",IF(VLOOKUP(B227,Entries!A$2:G$700,7,FALSE)=0,"",(VLOOKUP(B227,Entries!A$2:G$700,7,FALSE))))</f>
        <v/>
      </c>
      <c r="O227" s="9" t="str">
        <f t="shared" si="17"/>
        <v/>
      </c>
      <c r="P227" s="2" t="str">
        <f>IF(COUNTIF(B$1:B226,B227)&gt;0,"ERROR - duplicate",IF(ISNA(F227),"ERROR - unknown",""))</f>
        <v/>
      </c>
    </row>
    <row r="228" spans="1:16" x14ac:dyDescent="0.25">
      <c r="A228" s="1" t="str">
        <f t="shared" si="15"/>
        <v/>
      </c>
      <c r="B228" s="12"/>
      <c r="C228" s="4"/>
      <c r="D228" s="6"/>
      <c r="E228" s="6"/>
      <c r="F228" s="10" t="str">
        <f>IF(B228=0,"",VLOOKUP(B228,Entries!A$2:F$700,2,FALSE))</f>
        <v/>
      </c>
      <c r="G228" s="11" t="str">
        <f>IF(B228=0,"",VLOOKUP(B228,Entries!A$2:F$700,3,FALSE))</f>
        <v/>
      </c>
      <c r="H228" s="1" t="str">
        <f>IF(B228=0,"",IF(VLOOKUP(B228,Entries!A$2:F$700,4,FALSE)=0,"",(VLOOKUP(B228,Entries!A$2:F$700,4,FALSE))))</f>
        <v/>
      </c>
      <c r="I228" s="1" t="str">
        <f>IF(B228=0,"",IF(VLOOKUP(B228,Entries!A$2:F$700,5,FALSE)=0,"",(VLOOKUP(B228,Entries!A$2:F$700,5,FALSE))))</f>
        <v/>
      </c>
      <c r="J228" s="1" t="str">
        <f>IF(B228=0,"",IF(ISNA(I228),"",IF(I228="L",K228,IF(I228="R",#REF!,L228))))</f>
        <v/>
      </c>
      <c r="K228" s="1">
        <f t="shared" si="16"/>
        <v>62</v>
      </c>
      <c r="L228" s="1">
        <f t="shared" si="14"/>
        <v>62</v>
      </c>
      <c r="M228" s="1" t="str">
        <f>IF(B228=0,"",IF(VLOOKUP(B228,Entries!A$2:F$700,6,FALSE)=0,"",(VLOOKUP(B228,Entries!A$2:F$700,6,FALSE))))</f>
        <v/>
      </c>
      <c r="N228" s="1" t="str">
        <f>IF(B228=0,"",IF(VLOOKUP(B228,Entries!A$2:G$700,7,FALSE)=0,"",(VLOOKUP(B228,Entries!A$2:G$700,7,FALSE))))</f>
        <v/>
      </c>
      <c r="O228" s="9" t="str">
        <f t="shared" si="17"/>
        <v/>
      </c>
      <c r="P228" s="2" t="str">
        <f>IF(COUNTIF(B$1:B227,B228)&gt;0,"ERROR - duplicate",IF(ISNA(F228),"ERROR - unknown",""))</f>
        <v/>
      </c>
    </row>
    <row r="229" spans="1:16" x14ac:dyDescent="0.25">
      <c r="A229" s="1" t="str">
        <f t="shared" si="15"/>
        <v/>
      </c>
      <c r="B229" s="12"/>
      <c r="C229" s="4"/>
      <c r="D229" s="6"/>
      <c r="E229" s="6"/>
      <c r="F229" s="10" t="str">
        <f>IF(B229=0,"",VLOOKUP(B229,Entries!A$2:F$700,2,FALSE))</f>
        <v/>
      </c>
      <c r="G229" s="11" t="str">
        <f>IF(B229=0,"",VLOOKUP(B229,Entries!A$2:F$700,3,FALSE))</f>
        <v/>
      </c>
      <c r="H229" s="1" t="str">
        <f>IF(B229=0,"",IF(VLOOKUP(B229,Entries!A$2:F$700,4,FALSE)=0,"",(VLOOKUP(B229,Entries!A$2:F$700,4,FALSE))))</f>
        <v/>
      </c>
      <c r="I229" s="1" t="str">
        <f>IF(B229=0,"",IF(VLOOKUP(B229,Entries!A$2:F$700,5,FALSE)=0,"",(VLOOKUP(B229,Entries!A$2:F$700,5,FALSE))))</f>
        <v/>
      </c>
      <c r="J229" s="1" t="str">
        <f>IF(B229=0,"",IF(ISNA(I229),"",IF(I229="L",K229,IF(I229="R",#REF!,L229))))</f>
        <v/>
      </c>
      <c r="K229" s="1">
        <f t="shared" si="16"/>
        <v>62</v>
      </c>
      <c r="L229" s="1">
        <f t="shared" si="14"/>
        <v>62</v>
      </c>
      <c r="M229" s="1" t="str">
        <f>IF(B229=0,"",IF(VLOOKUP(B229,Entries!A$2:F$700,6,FALSE)=0,"",(VLOOKUP(B229,Entries!A$2:F$700,6,FALSE))))</f>
        <v/>
      </c>
      <c r="N229" s="1" t="str">
        <f>IF(B229=0,"",IF(VLOOKUP(B229,Entries!A$2:G$700,7,FALSE)=0,"",(VLOOKUP(B229,Entries!A$2:G$700,7,FALSE))))</f>
        <v/>
      </c>
      <c r="O229" s="9" t="str">
        <f t="shared" si="17"/>
        <v/>
      </c>
      <c r="P229" s="2" t="str">
        <f>IF(COUNTIF(B$1:B228,B229)&gt;0,"ERROR - duplicate",IF(ISNA(F229),"ERROR - unknown",""))</f>
        <v/>
      </c>
    </row>
    <row r="230" spans="1:16" x14ac:dyDescent="0.25">
      <c r="A230" s="1" t="str">
        <f t="shared" si="15"/>
        <v/>
      </c>
      <c r="B230" s="12"/>
      <c r="C230" s="4"/>
      <c r="D230" s="6"/>
      <c r="E230" s="6"/>
      <c r="F230" s="10" t="str">
        <f>IF(B230=0,"",VLOOKUP(B230,Entries!A$2:F$700,2,FALSE))</f>
        <v/>
      </c>
      <c r="G230" s="11" t="str">
        <f>IF(B230=0,"",VLOOKUP(B230,Entries!A$2:F$700,3,FALSE))</f>
        <v/>
      </c>
      <c r="H230" s="1" t="str">
        <f>IF(B230=0,"",IF(VLOOKUP(B230,Entries!A$2:F$700,4,FALSE)=0,"",(VLOOKUP(B230,Entries!A$2:F$700,4,FALSE))))</f>
        <v/>
      </c>
      <c r="I230" s="1" t="str">
        <f>IF(B230=0,"",IF(VLOOKUP(B230,Entries!A$2:F$700,5,FALSE)=0,"",(VLOOKUP(B230,Entries!A$2:F$700,5,FALSE))))</f>
        <v/>
      </c>
      <c r="J230" s="1" t="str">
        <f>IF(B230=0,"",IF(ISNA(I230),"",IF(I230="L",K230,IF(I230="R",#REF!,L230))))</f>
        <v/>
      </c>
      <c r="K230" s="1">
        <f t="shared" si="16"/>
        <v>62</v>
      </c>
      <c r="L230" s="1">
        <f t="shared" si="14"/>
        <v>62</v>
      </c>
      <c r="M230" s="1" t="str">
        <f>IF(B230=0,"",IF(VLOOKUP(B230,Entries!A$2:F$700,6,FALSE)=0,"",(VLOOKUP(B230,Entries!A$2:F$700,6,FALSE))))</f>
        <v/>
      </c>
      <c r="N230" s="1" t="str">
        <f>IF(B230=0,"",IF(VLOOKUP(B230,Entries!A$2:G$700,7,FALSE)=0,"",(VLOOKUP(B230,Entries!A$2:G$700,7,FALSE))))</f>
        <v/>
      </c>
      <c r="O230" s="9" t="str">
        <f t="shared" si="17"/>
        <v/>
      </c>
      <c r="P230" s="2" t="str">
        <f>IF(COUNTIF(B$1:B229,B230)&gt;0,"ERROR - duplicate",IF(ISNA(F230),"ERROR - unknown",""))</f>
        <v/>
      </c>
    </row>
    <row r="231" spans="1:16" x14ac:dyDescent="0.25">
      <c r="A231" s="1" t="str">
        <f t="shared" si="15"/>
        <v/>
      </c>
      <c r="B231" s="12"/>
      <c r="C231" s="4"/>
      <c r="D231" s="6"/>
      <c r="E231" s="6"/>
      <c r="F231" s="10" t="str">
        <f>IF(B231=0,"",VLOOKUP(B231,Entries!A$2:F$700,2,FALSE))</f>
        <v/>
      </c>
      <c r="G231" s="11" t="str">
        <f>IF(B231=0,"",VLOOKUP(B231,Entries!A$2:F$700,3,FALSE))</f>
        <v/>
      </c>
      <c r="H231" s="1" t="str">
        <f>IF(B231=0,"",IF(VLOOKUP(B231,Entries!A$2:F$700,4,FALSE)=0,"",(VLOOKUP(B231,Entries!A$2:F$700,4,FALSE))))</f>
        <v/>
      </c>
      <c r="I231" s="1" t="str">
        <f>IF(B231=0,"",IF(VLOOKUP(B231,Entries!A$2:F$700,5,FALSE)=0,"",(VLOOKUP(B231,Entries!A$2:F$700,5,FALSE))))</f>
        <v/>
      </c>
      <c r="J231" s="1" t="str">
        <f>IF(B231=0,"",IF(ISNA(I231),"",IF(I231="L",K231,IF(I231="R",#REF!,L231))))</f>
        <v/>
      </c>
      <c r="K231" s="1">
        <f t="shared" si="16"/>
        <v>62</v>
      </c>
      <c r="L231" s="1">
        <f t="shared" si="14"/>
        <v>62</v>
      </c>
      <c r="M231" s="1" t="str">
        <f>IF(B231=0,"",IF(VLOOKUP(B231,Entries!A$2:F$700,6,FALSE)=0,"",(VLOOKUP(B231,Entries!A$2:F$700,6,FALSE))))</f>
        <v/>
      </c>
      <c r="N231" s="1" t="str">
        <f>IF(B231=0,"",IF(VLOOKUP(B231,Entries!A$2:G$700,7,FALSE)=0,"",(VLOOKUP(B231,Entries!A$2:G$700,7,FALSE))))</f>
        <v/>
      </c>
      <c r="O231" s="9" t="str">
        <f t="shared" si="17"/>
        <v/>
      </c>
      <c r="P231" s="2" t="str">
        <f>IF(COUNTIF(B$1:B230,B231)&gt;0,"ERROR - duplicate",IF(ISNA(F231),"ERROR - unknown",""))</f>
        <v/>
      </c>
    </row>
    <row r="232" spans="1:16" x14ac:dyDescent="0.25">
      <c r="A232" s="1" t="str">
        <f t="shared" si="15"/>
        <v/>
      </c>
      <c r="B232" s="12"/>
      <c r="C232" s="4"/>
      <c r="D232" s="6"/>
      <c r="E232" s="6"/>
      <c r="F232" s="10" t="str">
        <f>IF(B232=0,"",VLOOKUP(B232,Entries!A$2:F$700,2,FALSE))</f>
        <v/>
      </c>
      <c r="G232" s="11" t="str">
        <f>IF(B232=0,"",VLOOKUP(B232,Entries!A$2:F$700,3,FALSE))</f>
        <v/>
      </c>
      <c r="H232" s="1" t="str">
        <f>IF(B232=0,"",IF(VLOOKUP(B232,Entries!A$2:F$700,4,FALSE)=0,"",(VLOOKUP(B232,Entries!A$2:F$700,4,FALSE))))</f>
        <v/>
      </c>
      <c r="I232" s="1" t="str">
        <f>IF(B232=0,"",IF(VLOOKUP(B232,Entries!A$2:F$700,5,FALSE)=0,"",(VLOOKUP(B232,Entries!A$2:F$700,5,FALSE))))</f>
        <v/>
      </c>
      <c r="J232" s="1" t="str">
        <f>IF(B232=0,"",IF(ISNA(I232),"",IF(I232="L",K232,IF(I232="R",#REF!,L232))))</f>
        <v/>
      </c>
      <c r="K232" s="1">
        <f t="shared" si="16"/>
        <v>62</v>
      </c>
      <c r="L232" s="1">
        <f t="shared" si="14"/>
        <v>62</v>
      </c>
      <c r="M232" s="1" t="str">
        <f>IF(B232=0,"",IF(VLOOKUP(B232,Entries!A$2:F$700,6,FALSE)=0,"",(VLOOKUP(B232,Entries!A$2:F$700,6,FALSE))))</f>
        <v/>
      </c>
      <c r="N232" s="1" t="str">
        <f>IF(B232=0,"",IF(VLOOKUP(B232,Entries!A$2:G$700,7,FALSE)=0,"",(VLOOKUP(B232,Entries!A$2:G$700,7,FALSE))))</f>
        <v/>
      </c>
      <c r="O232" s="9" t="str">
        <f t="shared" si="17"/>
        <v/>
      </c>
      <c r="P232" s="2" t="str">
        <f>IF(COUNTIF(B$1:B231,B232)&gt;0,"ERROR - duplicate",IF(ISNA(F232),"ERROR - unknown",""))</f>
        <v/>
      </c>
    </row>
    <row r="233" spans="1:16" x14ac:dyDescent="0.25">
      <c r="A233" s="1" t="str">
        <f t="shared" si="15"/>
        <v/>
      </c>
      <c r="B233" s="12"/>
      <c r="C233" s="4"/>
      <c r="D233" s="6"/>
      <c r="E233" s="6"/>
      <c r="F233" s="10" t="str">
        <f>IF(B233=0,"",VLOOKUP(B233,Entries!A$2:F$700,2,FALSE))</f>
        <v/>
      </c>
      <c r="G233" s="11" t="str">
        <f>IF(B233=0,"",VLOOKUP(B233,Entries!A$2:F$700,3,FALSE))</f>
        <v/>
      </c>
      <c r="H233" s="1" t="str">
        <f>IF(B233=0,"",IF(VLOOKUP(B233,Entries!A$2:F$700,4,FALSE)=0,"",(VLOOKUP(B233,Entries!A$2:F$700,4,FALSE))))</f>
        <v/>
      </c>
      <c r="I233" s="1" t="str">
        <f>IF(B233=0,"",IF(VLOOKUP(B233,Entries!A$2:F$700,5,FALSE)=0,"",(VLOOKUP(B233,Entries!A$2:F$700,5,FALSE))))</f>
        <v/>
      </c>
      <c r="J233" s="1" t="str">
        <f>IF(B233=0,"",IF(ISNA(I233),"",IF(I233="L",K233,IF(I233="R",#REF!,L233))))</f>
        <v/>
      </c>
      <c r="K233" s="1">
        <f t="shared" si="16"/>
        <v>62</v>
      </c>
      <c r="L233" s="1">
        <f t="shared" si="14"/>
        <v>62</v>
      </c>
      <c r="M233" s="1" t="str">
        <f>IF(B233=0,"",IF(VLOOKUP(B233,Entries!A$2:F$700,6,FALSE)=0,"",(VLOOKUP(B233,Entries!A$2:F$700,6,FALSE))))</f>
        <v/>
      </c>
      <c r="N233" s="1" t="str">
        <f>IF(B233=0,"",IF(VLOOKUP(B233,Entries!A$2:G$700,7,FALSE)=0,"",(VLOOKUP(B233,Entries!A$2:G$700,7,FALSE))))</f>
        <v/>
      </c>
      <c r="O233" s="9" t="str">
        <f t="shared" si="17"/>
        <v/>
      </c>
      <c r="P233" s="2" t="str">
        <f>IF(COUNTIF(B$1:B232,B233)&gt;0,"ERROR - duplicate",IF(ISNA(F233),"ERROR - unknown",""))</f>
        <v/>
      </c>
    </row>
    <row r="234" spans="1:16" x14ac:dyDescent="0.25">
      <c r="A234" s="1" t="str">
        <f t="shared" si="15"/>
        <v/>
      </c>
      <c r="B234" s="12"/>
      <c r="C234" s="4"/>
      <c r="D234" s="6"/>
      <c r="E234" s="6"/>
      <c r="F234" s="10" t="str">
        <f>IF(B234=0,"",VLOOKUP(B234,Entries!A$2:F$700,2,FALSE))</f>
        <v/>
      </c>
      <c r="G234" s="11" t="str">
        <f>IF(B234=0,"",VLOOKUP(B234,Entries!A$2:F$700,3,FALSE))</f>
        <v/>
      </c>
      <c r="H234" s="1" t="str">
        <f>IF(B234=0,"",IF(VLOOKUP(B234,Entries!A$2:F$700,4,FALSE)=0,"",(VLOOKUP(B234,Entries!A$2:F$700,4,FALSE))))</f>
        <v/>
      </c>
      <c r="I234" s="1" t="str">
        <f>IF(B234=0,"",IF(VLOOKUP(B234,Entries!A$2:F$700,5,FALSE)=0,"",(VLOOKUP(B234,Entries!A$2:F$700,5,FALSE))))</f>
        <v/>
      </c>
      <c r="J234" s="1" t="str">
        <f>IF(B234=0,"",IF(ISNA(I234),"",IF(I234="L",K234,IF(I234="R",#REF!,L234))))</f>
        <v/>
      </c>
      <c r="K234" s="1">
        <f t="shared" si="16"/>
        <v>62</v>
      </c>
      <c r="L234" s="1">
        <f t="shared" si="14"/>
        <v>62</v>
      </c>
      <c r="M234" s="1" t="str">
        <f>IF(B234=0,"",IF(VLOOKUP(B234,Entries!A$2:F$700,6,FALSE)=0,"",(VLOOKUP(B234,Entries!A$2:F$700,6,FALSE))))</f>
        <v/>
      </c>
      <c r="N234" s="1" t="str">
        <f>IF(B234=0,"",IF(VLOOKUP(B234,Entries!A$2:G$700,7,FALSE)=0,"",(VLOOKUP(B234,Entries!A$2:G$700,7,FALSE))))</f>
        <v/>
      </c>
      <c r="O234" s="9" t="str">
        <f t="shared" si="17"/>
        <v/>
      </c>
      <c r="P234" s="2" t="str">
        <f>IF(COUNTIF(B$1:B233,B234)&gt;0,"ERROR - duplicate",IF(ISNA(F234),"ERROR - unknown",""))</f>
        <v/>
      </c>
    </row>
    <row r="235" spans="1:16" x14ac:dyDescent="0.25">
      <c r="A235" s="1" t="str">
        <f t="shared" si="15"/>
        <v/>
      </c>
      <c r="B235" s="12"/>
      <c r="C235" s="4"/>
      <c r="D235" s="6"/>
      <c r="E235" s="6"/>
      <c r="F235" s="10" t="str">
        <f>IF(B235=0,"",VLOOKUP(B235,Entries!A$2:F$700,2,FALSE))</f>
        <v/>
      </c>
      <c r="G235" s="11" t="str">
        <f>IF(B235=0,"",VLOOKUP(B235,Entries!A$2:F$700,3,FALSE))</f>
        <v/>
      </c>
      <c r="H235" s="1" t="str">
        <f>IF(B235=0,"",IF(VLOOKUP(B235,Entries!A$2:F$700,4,FALSE)=0,"",(VLOOKUP(B235,Entries!A$2:F$700,4,FALSE))))</f>
        <v/>
      </c>
      <c r="I235" s="1" t="str">
        <f>IF(B235=0,"",IF(VLOOKUP(B235,Entries!A$2:F$700,5,FALSE)=0,"",(VLOOKUP(B235,Entries!A$2:F$700,5,FALSE))))</f>
        <v/>
      </c>
      <c r="J235" s="1" t="str">
        <f>IF(B235=0,"",IF(ISNA(I235),"",IF(I235="L",K235,IF(I235="R",#REF!,L235))))</f>
        <v/>
      </c>
      <c r="K235" s="1">
        <f t="shared" si="16"/>
        <v>62</v>
      </c>
      <c r="L235" s="1">
        <f t="shared" si="14"/>
        <v>62</v>
      </c>
      <c r="M235" s="1" t="str">
        <f>IF(B235=0,"",IF(VLOOKUP(B235,Entries!A$2:F$700,6,FALSE)=0,"",(VLOOKUP(B235,Entries!A$2:F$700,6,FALSE))))</f>
        <v/>
      </c>
      <c r="N235" s="1" t="str">
        <f>IF(B235=0,"",IF(VLOOKUP(B235,Entries!A$2:G$700,7,FALSE)=0,"",(VLOOKUP(B235,Entries!A$2:G$700,7,FALSE))))</f>
        <v/>
      </c>
      <c r="O235" s="9" t="str">
        <f t="shared" si="17"/>
        <v/>
      </c>
      <c r="P235" s="2" t="str">
        <f>IF(COUNTIF(B$1:B234,B235)&gt;0,"ERROR - duplicate",IF(ISNA(F235),"ERROR - unknown",""))</f>
        <v/>
      </c>
    </row>
    <row r="236" spans="1:16" x14ac:dyDescent="0.25">
      <c r="A236" s="1" t="str">
        <f t="shared" si="15"/>
        <v/>
      </c>
      <c r="B236" s="12"/>
      <c r="C236" s="4"/>
      <c r="D236" s="6"/>
      <c r="E236" s="6"/>
      <c r="F236" s="10" t="str">
        <f>IF(B236=0,"",VLOOKUP(B236,Entries!A$2:F$700,2,FALSE))</f>
        <v/>
      </c>
      <c r="G236" s="11" t="str">
        <f>IF(B236=0,"",VLOOKUP(B236,Entries!A$2:F$700,3,FALSE))</f>
        <v/>
      </c>
      <c r="H236" s="1" t="str">
        <f>IF(B236=0,"",IF(VLOOKUP(B236,Entries!A$2:F$700,4,FALSE)=0,"",(VLOOKUP(B236,Entries!A$2:F$700,4,FALSE))))</f>
        <v/>
      </c>
      <c r="I236" s="1" t="str">
        <f>IF(B236=0,"",IF(VLOOKUP(B236,Entries!A$2:F$700,5,FALSE)=0,"",(VLOOKUP(B236,Entries!A$2:F$700,5,FALSE))))</f>
        <v/>
      </c>
      <c r="J236" s="1" t="str">
        <f>IF(B236=0,"",IF(ISNA(I236),"",IF(I236="L",K236,IF(I236="R",#REF!,L236))))</f>
        <v/>
      </c>
      <c r="K236" s="1">
        <f t="shared" si="16"/>
        <v>62</v>
      </c>
      <c r="L236" s="1">
        <f t="shared" si="14"/>
        <v>62</v>
      </c>
      <c r="M236" s="1" t="str">
        <f>IF(B236=0,"",IF(VLOOKUP(B236,Entries!A$2:F$700,6,FALSE)=0,"",(VLOOKUP(B236,Entries!A$2:F$700,6,FALSE))))</f>
        <v/>
      </c>
      <c r="N236" s="1" t="str">
        <f>IF(B236=0,"",IF(VLOOKUP(B236,Entries!A$2:G$700,7,FALSE)=0,"",(VLOOKUP(B236,Entries!A$2:G$700,7,FALSE))))</f>
        <v/>
      </c>
      <c r="O236" s="9" t="str">
        <f t="shared" si="17"/>
        <v/>
      </c>
      <c r="P236" s="2" t="str">
        <f>IF(COUNTIF(B$1:B235,B236)&gt;0,"ERROR - duplicate",IF(ISNA(F236),"ERROR - unknown",""))</f>
        <v/>
      </c>
    </row>
    <row r="237" spans="1:16" x14ac:dyDescent="0.25">
      <c r="A237" s="1" t="str">
        <f t="shared" si="15"/>
        <v/>
      </c>
      <c r="B237" s="12"/>
      <c r="C237" s="4"/>
      <c r="D237" s="6"/>
      <c r="E237" s="6"/>
      <c r="F237" s="10" t="str">
        <f>IF(B237=0,"",VLOOKUP(B237,Entries!A$2:F$700,2,FALSE))</f>
        <v/>
      </c>
      <c r="G237" s="11" t="str">
        <f>IF(B237=0,"",VLOOKUP(B237,Entries!A$2:F$700,3,FALSE))</f>
        <v/>
      </c>
      <c r="H237" s="1" t="str">
        <f>IF(B237=0,"",IF(VLOOKUP(B237,Entries!A$2:F$700,4,FALSE)=0,"",(VLOOKUP(B237,Entries!A$2:F$700,4,FALSE))))</f>
        <v/>
      </c>
      <c r="I237" s="1" t="str">
        <f>IF(B237=0,"",IF(VLOOKUP(B237,Entries!A$2:F$700,5,FALSE)=0,"",(VLOOKUP(B237,Entries!A$2:F$700,5,FALSE))))</f>
        <v/>
      </c>
      <c r="J237" s="1" t="str">
        <f>IF(B237=0,"",IF(ISNA(I237),"",IF(I237="L",K237,IF(I237="R",#REF!,L237))))</f>
        <v/>
      </c>
      <c r="K237" s="1">
        <f t="shared" si="16"/>
        <v>62</v>
      </c>
      <c r="L237" s="1">
        <f t="shared" si="14"/>
        <v>62</v>
      </c>
      <c r="M237" s="1" t="str">
        <f>IF(B237=0,"",IF(VLOOKUP(B237,Entries!A$2:F$700,6,FALSE)=0,"",(VLOOKUP(B237,Entries!A$2:F$700,6,FALSE))))</f>
        <v/>
      </c>
      <c r="N237" s="1" t="str">
        <f>IF(B237=0,"",IF(VLOOKUP(B237,Entries!A$2:G$700,7,FALSE)=0,"",(VLOOKUP(B237,Entries!A$2:G$700,7,FALSE))))</f>
        <v/>
      </c>
      <c r="O237" s="9" t="str">
        <f t="shared" si="17"/>
        <v/>
      </c>
      <c r="P237" s="2" t="str">
        <f>IF(COUNTIF(B$1:B236,B237)&gt;0,"ERROR - duplicate",IF(ISNA(F237),"ERROR - unknown",""))</f>
        <v/>
      </c>
    </row>
    <row r="238" spans="1:16" x14ac:dyDescent="0.25">
      <c r="A238" s="1" t="str">
        <f t="shared" si="15"/>
        <v/>
      </c>
      <c r="B238" s="12"/>
      <c r="C238" s="4"/>
      <c r="D238" s="6"/>
      <c r="E238" s="6"/>
      <c r="F238" s="10" t="str">
        <f>IF(B238=0,"",VLOOKUP(B238,Entries!A$2:F$700,2,FALSE))</f>
        <v/>
      </c>
      <c r="G238" s="11" t="str">
        <f>IF(B238=0,"",VLOOKUP(B238,Entries!A$2:F$700,3,FALSE))</f>
        <v/>
      </c>
      <c r="H238" s="1" t="str">
        <f>IF(B238=0,"",IF(VLOOKUP(B238,Entries!A$2:F$700,4,FALSE)=0,"",(VLOOKUP(B238,Entries!A$2:F$700,4,FALSE))))</f>
        <v/>
      </c>
      <c r="I238" s="1" t="str">
        <f>IF(B238=0,"",IF(VLOOKUP(B238,Entries!A$2:F$700,5,FALSE)=0,"",(VLOOKUP(B238,Entries!A$2:F$700,5,FALSE))))</f>
        <v/>
      </c>
      <c r="J238" s="1" t="str">
        <f>IF(B238=0,"",IF(ISNA(I238),"",IF(I238="L",K238,IF(I238="R",#REF!,L238))))</f>
        <v/>
      </c>
      <c r="K238" s="1">
        <f t="shared" si="16"/>
        <v>62</v>
      </c>
      <c r="L238" s="1">
        <f t="shared" si="14"/>
        <v>62</v>
      </c>
      <c r="M238" s="1" t="str">
        <f>IF(B238=0,"",IF(VLOOKUP(B238,Entries!A$2:F$700,6,FALSE)=0,"",(VLOOKUP(B238,Entries!A$2:F$700,6,FALSE))))</f>
        <v/>
      </c>
      <c r="N238" s="1" t="str">
        <f>IF(B238=0,"",IF(VLOOKUP(B238,Entries!A$2:G$700,7,FALSE)=0,"",(VLOOKUP(B238,Entries!A$2:G$700,7,FALSE))))</f>
        <v/>
      </c>
      <c r="O238" s="9" t="str">
        <f t="shared" si="17"/>
        <v/>
      </c>
      <c r="P238" s="2" t="str">
        <f>IF(COUNTIF(B$1:B237,B238)&gt;0,"ERROR - duplicate",IF(ISNA(F238),"ERROR - unknown",""))</f>
        <v/>
      </c>
    </row>
    <row r="239" spans="1:16" x14ac:dyDescent="0.25">
      <c r="A239" s="1" t="str">
        <f t="shared" si="15"/>
        <v/>
      </c>
      <c r="B239" s="12"/>
      <c r="C239" s="4"/>
      <c r="D239" s="6"/>
      <c r="E239" s="6"/>
      <c r="F239" s="10" t="str">
        <f>IF(B239=0,"",VLOOKUP(B239,Entries!A$2:F$700,2,FALSE))</f>
        <v/>
      </c>
      <c r="G239" s="11" t="str">
        <f>IF(B239=0,"",VLOOKUP(B239,Entries!A$2:F$700,3,FALSE))</f>
        <v/>
      </c>
      <c r="H239" s="1" t="str">
        <f>IF(B239=0,"",IF(VLOOKUP(B239,Entries!A$2:F$700,4,FALSE)=0,"",(VLOOKUP(B239,Entries!A$2:F$700,4,FALSE))))</f>
        <v/>
      </c>
      <c r="I239" s="1" t="str">
        <f>IF(B239=0,"",IF(VLOOKUP(B239,Entries!A$2:F$700,5,FALSE)=0,"",(VLOOKUP(B239,Entries!A$2:F$700,5,FALSE))))</f>
        <v/>
      </c>
      <c r="J239" s="1" t="str">
        <f>IF(B239=0,"",IF(ISNA(I239),"",IF(I239="L",K239,IF(I239="R",#REF!,L239))))</f>
        <v/>
      </c>
      <c r="K239" s="1">
        <f t="shared" si="16"/>
        <v>62</v>
      </c>
      <c r="L239" s="1">
        <f t="shared" si="14"/>
        <v>62</v>
      </c>
      <c r="M239" s="1" t="str">
        <f>IF(B239=0,"",IF(VLOOKUP(B239,Entries!A$2:F$700,6,FALSE)=0,"",(VLOOKUP(B239,Entries!A$2:F$700,6,FALSE))))</f>
        <v/>
      </c>
      <c r="N239" s="1" t="str">
        <f>IF(B239=0,"",IF(VLOOKUP(B239,Entries!A$2:G$700,7,FALSE)=0,"",(VLOOKUP(B239,Entries!A$2:G$700,7,FALSE))))</f>
        <v/>
      </c>
      <c r="O239" s="9" t="str">
        <f t="shared" si="17"/>
        <v/>
      </c>
      <c r="P239" s="2" t="str">
        <f>IF(COUNTIF(B$1:B238,B239)&gt;0,"ERROR - duplicate",IF(ISNA(F239),"ERROR - unknown",""))</f>
        <v/>
      </c>
    </row>
    <row r="240" spans="1:16" x14ac:dyDescent="0.25">
      <c r="A240" s="1" t="str">
        <f t="shared" si="15"/>
        <v/>
      </c>
      <c r="B240" s="12"/>
      <c r="C240" s="4"/>
      <c r="D240" s="6"/>
      <c r="E240" s="6"/>
      <c r="F240" s="10" t="str">
        <f>IF(B240=0,"",VLOOKUP(B240,Entries!A$2:F$700,2,FALSE))</f>
        <v/>
      </c>
      <c r="G240" s="11" t="str">
        <f>IF(B240=0,"",VLOOKUP(B240,Entries!A$2:F$700,3,FALSE))</f>
        <v/>
      </c>
      <c r="H240" s="1" t="str">
        <f>IF(B240=0,"",IF(VLOOKUP(B240,Entries!A$2:F$700,4,FALSE)=0,"",(VLOOKUP(B240,Entries!A$2:F$700,4,FALSE))))</f>
        <v/>
      </c>
      <c r="I240" s="1" t="str">
        <f>IF(B240=0,"",IF(VLOOKUP(B240,Entries!A$2:F$700,5,FALSE)=0,"",(VLOOKUP(B240,Entries!A$2:F$700,5,FALSE))))</f>
        <v/>
      </c>
      <c r="J240" s="1" t="str">
        <f>IF(B240=0,"",IF(ISNA(I240),"",IF(I240="L",K240,IF(I240="R",#REF!,L240))))</f>
        <v/>
      </c>
      <c r="K240" s="1">
        <f t="shared" si="16"/>
        <v>62</v>
      </c>
      <c r="L240" s="1">
        <f t="shared" si="14"/>
        <v>62</v>
      </c>
      <c r="M240" s="1" t="str">
        <f>IF(B240=0,"",IF(VLOOKUP(B240,Entries!A$2:F$700,6,FALSE)=0,"",(VLOOKUP(B240,Entries!A$2:F$700,6,FALSE))))</f>
        <v/>
      </c>
      <c r="N240" s="1" t="str">
        <f>IF(B240=0,"",IF(VLOOKUP(B240,Entries!A$2:G$700,7,FALSE)=0,"",(VLOOKUP(B240,Entries!A$2:G$700,7,FALSE))))</f>
        <v/>
      </c>
      <c r="O240" s="9" t="str">
        <f t="shared" si="17"/>
        <v/>
      </c>
      <c r="P240" s="2" t="str">
        <f>IF(COUNTIF(B$1:B239,B240)&gt;0,"ERROR - duplicate",IF(ISNA(F240),"ERROR - unknown",""))</f>
        <v/>
      </c>
    </row>
    <row r="241" spans="1:16" x14ac:dyDescent="0.25">
      <c r="A241" s="1" t="str">
        <f t="shared" si="15"/>
        <v/>
      </c>
      <c r="B241" s="12"/>
      <c r="C241" s="4"/>
      <c r="D241" s="6"/>
      <c r="E241" s="6"/>
      <c r="F241" s="10" t="str">
        <f>IF(B241=0,"",VLOOKUP(B241,Entries!A$2:F$700,2,FALSE))</f>
        <v/>
      </c>
      <c r="G241" s="11" t="str">
        <f>IF(B241=0,"",VLOOKUP(B241,Entries!A$2:F$700,3,FALSE))</f>
        <v/>
      </c>
      <c r="H241" s="1" t="str">
        <f>IF(B241=0,"",IF(VLOOKUP(B241,Entries!A$2:F$700,4,FALSE)=0,"",(VLOOKUP(B241,Entries!A$2:F$700,4,FALSE))))</f>
        <v/>
      </c>
      <c r="I241" s="1" t="str">
        <f>IF(B241=0,"",IF(VLOOKUP(B241,Entries!A$2:F$700,5,FALSE)=0,"",(VLOOKUP(B241,Entries!A$2:F$700,5,FALSE))))</f>
        <v/>
      </c>
      <c r="J241" s="1" t="str">
        <f>IF(B241=0,"",IF(ISNA(I241),"",IF(I241="L",K241,IF(I241="R",#REF!,L241))))</f>
        <v/>
      </c>
      <c r="K241" s="1">
        <f t="shared" si="16"/>
        <v>62</v>
      </c>
      <c r="L241" s="1">
        <f t="shared" si="14"/>
        <v>62</v>
      </c>
      <c r="M241" s="1" t="str">
        <f>IF(B241=0,"",IF(VLOOKUP(B241,Entries!A$2:F$700,6,FALSE)=0,"",(VLOOKUP(B241,Entries!A$2:F$700,6,FALSE))))</f>
        <v/>
      </c>
      <c r="N241" s="1" t="str">
        <f>IF(B241=0,"",IF(VLOOKUP(B241,Entries!A$2:G$700,7,FALSE)=0,"",(VLOOKUP(B241,Entries!A$2:G$700,7,FALSE))))</f>
        <v/>
      </c>
      <c r="O241" s="9" t="str">
        <f t="shared" si="17"/>
        <v/>
      </c>
      <c r="P241" s="2" t="str">
        <f>IF(COUNTIF(B$1:B240,B241)&gt;0,"ERROR - duplicate",IF(ISNA(F241),"ERROR - unknown",""))</f>
        <v/>
      </c>
    </row>
    <row r="242" spans="1:16" x14ac:dyDescent="0.25">
      <c r="A242" s="1" t="str">
        <f t="shared" si="15"/>
        <v/>
      </c>
      <c r="B242" s="12"/>
      <c r="C242" s="4"/>
      <c r="D242" s="6"/>
      <c r="E242" s="6"/>
      <c r="F242" s="10" t="str">
        <f>IF(B242=0,"",VLOOKUP(B242,Entries!A$2:F$700,2,FALSE))</f>
        <v/>
      </c>
      <c r="G242" s="11" t="str">
        <f>IF(B242=0,"",VLOOKUP(B242,Entries!A$2:F$700,3,FALSE))</f>
        <v/>
      </c>
      <c r="H242" s="1" t="str">
        <f>IF(B242=0,"",IF(VLOOKUP(B242,Entries!A$2:F$700,4,FALSE)=0,"",(VLOOKUP(B242,Entries!A$2:F$700,4,FALSE))))</f>
        <v/>
      </c>
      <c r="I242" s="1" t="str">
        <f>IF(B242=0,"",IF(VLOOKUP(B242,Entries!A$2:F$700,5,FALSE)=0,"",(VLOOKUP(B242,Entries!A$2:F$700,5,FALSE))))</f>
        <v/>
      </c>
      <c r="J242" s="1" t="str">
        <f>IF(B242=0,"",IF(ISNA(I242),"",IF(I242="L",K242,IF(I242="R",#REF!,L242))))</f>
        <v/>
      </c>
      <c r="K242" s="1">
        <f t="shared" si="16"/>
        <v>62</v>
      </c>
      <c r="L242" s="1">
        <f t="shared" si="14"/>
        <v>62</v>
      </c>
      <c r="M242" s="1" t="str">
        <f>IF(B242=0,"",IF(VLOOKUP(B242,Entries!A$2:F$700,6,FALSE)=0,"",(VLOOKUP(B242,Entries!A$2:F$700,6,FALSE))))</f>
        <v/>
      </c>
      <c r="N242" s="1" t="str">
        <f>IF(B242=0,"",IF(VLOOKUP(B242,Entries!A$2:G$700,7,FALSE)=0,"",(VLOOKUP(B242,Entries!A$2:G$700,7,FALSE))))</f>
        <v/>
      </c>
      <c r="O242" s="9" t="str">
        <f t="shared" si="17"/>
        <v/>
      </c>
      <c r="P242" s="2" t="str">
        <f>IF(COUNTIF(B$1:B241,B242)&gt;0,"ERROR - duplicate",IF(ISNA(F242),"ERROR - unknown",""))</f>
        <v/>
      </c>
    </row>
    <row r="243" spans="1:16" x14ac:dyDescent="0.25">
      <c r="A243" s="1" t="str">
        <f t="shared" si="15"/>
        <v/>
      </c>
      <c r="B243" s="12"/>
      <c r="C243" s="4"/>
      <c r="D243" s="6"/>
      <c r="E243" s="6"/>
      <c r="F243" s="10" t="str">
        <f>IF(B243=0,"",VLOOKUP(B243,Entries!A$2:F$700,2,FALSE))</f>
        <v/>
      </c>
      <c r="G243" s="11" t="str">
        <f>IF(B243=0,"",VLOOKUP(B243,Entries!A$2:F$700,3,FALSE))</f>
        <v/>
      </c>
      <c r="H243" s="1" t="str">
        <f>IF(B243=0,"",IF(VLOOKUP(B243,Entries!A$2:F$700,4,FALSE)=0,"",(VLOOKUP(B243,Entries!A$2:F$700,4,FALSE))))</f>
        <v/>
      </c>
      <c r="I243" s="1" t="str">
        <f>IF(B243=0,"",IF(VLOOKUP(B243,Entries!A$2:F$700,5,FALSE)=0,"",(VLOOKUP(B243,Entries!A$2:F$700,5,FALSE))))</f>
        <v/>
      </c>
      <c r="J243" s="1" t="str">
        <f>IF(B243=0,"",IF(ISNA(I243),"",IF(I243="L",K243,IF(I243="R",#REF!,L243))))</f>
        <v/>
      </c>
      <c r="K243" s="1">
        <f t="shared" si="16"/>
        <v>62</v>
      </c>
      <c r="L243" s="1">
        <f t="shared" si="14"/>
        <v>62</v>
      </c>
      <c r="M243" s="1" t="str">
        <f>IF(B243=0,"",IF(VLOOKUP(B243,Entries!A$2:F$700,6,FALSE)=0,"",(VLOOKUP(B243,Entries!A$2:F$700,6,FALSE))))</f>
        <v/>
      </c>
      <c r="N243" s="1" t="str">
        <f>IF(B243=0,"",IF(VLOOKUP(B243,Entries!A$2:G$700,7,FALSE)=0,"",(VLOOKUP(B243,Entries!A$2:G$700,7,FALSE))))</f>
        <v/>
      </c>
      <c r="O243" s="9" t="str">
        <f t="shared" si="17"/>
        <v/>
      </c>
      <c r="P243" s="2" t="str">
        <f>IF(COUNTIF(B$1:B242,B243)&gt;0,"ERROR - duplicate",IF(ISNA(F243),"ERROR - unknown",""))</f>
        <v/>
      </c>
    </row>
    <row r="244" spans="1:16" x14ac:dyDescent="0.25">
      <c r="A244" s="1" t="str">
        <f t="shared" si="15"/>
        <v/>
      </c>
      <c r="B244" s="12"/>
      <c r="C244" s="4"/>
      <c r="D244" s="6"/>
      <c r="E244" s="6"/>
      <c r="F244" s="10" t="str">
        <f>IF(B244=0,"",VLOOKUP(B244,Entries!A$2:F$700,2,FALSE))</f>
        <v/>
      </c>
      <c r="G244" s="11" t="str">
        <f>IF(B244=0,"",VLOOKUP(B244,Entries!A$2:F$700,3,FALSE))</f>
        <v/>
      </c>
      <c r="H244" s="1" t="str">
        <f>IF(B244=0,"",IF(VLOOKUP(B244,Entries!A$2:F$700,4,FALSE)=0,"",(VLOOKUP(B244,Entries!A$2:F$700,4,FALSE))))</f>
        <v/>
      </c>
      <c r="I244" s="1" t="str">
        <f>IF(B244=0,"",IF(VLOOKUP(B244,Entries!A$2:F$700,5,FALSE)=0,"",(VLOOKUP(B244,Entries!A$2:F$700,5,FALSE))))</f>
        <v/>
      </c>
      <c r="J244" s="1" t="str">
        <f>IF(B244=0,"",IF(ISNA(I244),"",IF(I244="L",K244,IF(I244="R",#REF!,L244))))</f>
        <v/>
      </c>
      <c r="K244" s="1">
        <f t="shared" si="16"/>
        <v>62</v>
      </c>
      <c r="L244" s="1">
        <f t="shared" si="14"/>
        <v>62</v>
      </c>
      <c r="M244" s="1" t="str">
        <f>IF(B244=0,"",IF(VLOOKUP(B244,Entries!A$2:F$700,6,FALSE)=0,"",(VLOOKUP(B244,Entries!A$2:F$700,6,FALSE))))</f>
        <v/>
      </c>
      <c r="N244" s="1" t="str">
        <f>IF(B244=0,"",IF(VLOOKUP(B244,Entries!A$2:G$700,7,FALSE)=0,"",(VLOOKUP(B244,Entries!A$2:G$700,7,FALSE))))</f>
        <v/>
      </c>
      <c r="O244" s="9" t="str">
        <f t="shared" si="17"/>
        <v/>
      </c>
      <c r="P244" s="2" t="str">
        <f>IF(COUNTIF(B$1:B243,B244)&gt;0,"ERROR - duplicate",IF(ISNA(F244),"ERROR - unknown",""))</f>
        <v/>
      </c>
    </row>
    <row r="245" spans="1:16" x14ac:dyDescent="0.25">
      <c r="A245" s="1" t="str">
        <f t="shared" si="15"/>
        <v/>
      </c>
      <c r="B245" s="12"/>
      <c r="C245" s="4"/>
      <c r="D245" s="6"/>
      <c r="E245" s="6"/>
      <c r="F245" s="10" t="str">
        <f>IF(B245=0,"",VLOOKUP(B245,Entries!A$2:F$700,2,FALSE))</f>
        <v/>
      </c>
      <c r="G245" s="11" t="str">
        <f>IF(B245=0,"",VLOOKUP(B245,Entries!A$2:F$700,3,FALSE))</f>
        <v/>
      </c>
      <c r="H245" s="1" t="str">
        <f>IF(B245=0,"",IF(VLOOKUP(B245,Entries!A$2:F$700,4,FALSE)=0,"",(VLOOKUP(B245,Entries!A$2:F$700,4,FALSE))))</f>
        <v/>
      </c>
      <c r="I245" s="1" t="str">
        <f>IF(B245=0,"",IF(VLOOKUP(B245,Entries!A$2:F$700,5,FALSE)=0,"",(VLOOKUP(B245,Entries!A$2:F$700,5,FALSE))))</f>
        <v/>
      </c>
      <c r="J245" s="1" t="str">
        <f>IF(B245=0,"",IF(ISNA(I245),"",IF(I245="L",K245,IF(I245="R",#REF!,L245))))</f>
        <v/>
      </c>
      <c r="K245" s="1">
        <f t="shared" si="16"/>
        <v>62</v>
      </c>
      <c r="L245" s="1">
        <f t="shared" si="14"/>
        <v>62</v>
      </c>
      <c r="M245" s="1" t="str">
        <f>IF(B245=0,"",IF(VLOOKUP(B245,Entries!A$2:F$700,6,FALSE)=0,"",(VLOOKUP(B245,Entries!A$2:F$700,6,FALSE))))</f>
        <v/>
      </c>
      <c r="N245" s="1" t="str">
        <f>IF(B245=0,"",IF(VLOOKUP(B245,Entries!A$2:G$700,7,FALSE)=0,"",(VLOOKUP(B245,Entries!A$2:G$700,7,FALSE))))</f>
        <v/>
      </c>
      <c r="O245" s="9" t="str">
        <f t="shared" si="17"/>
        <v/>
      </c>
      <c r="P245" s="2" t="str">
        <f>IF(COUNTIF(B$1:B244,B245)&gt;0,"ERROR - duplicate",IF(ISNA(F245),"ERROR - unknown",""))</f>
        <v/>
      </c>
    </row>
    <row r="246" spans="1:16" x14ac:dyDescent="0.25">
      <c r="A246" s="1" t="str">
        <f t="shared" si="15"/>
        <v/>
      </c>
      <c r="B246" s="12"/>
      <c r="C246" s="4"/>
      <c r="D246" s="6"/>
      <c r="E246" s="6"/>
      <c r="F246" s="10" t="str">
        <f>IF(B246=0,"",VLOOKUP(B246,Entries!A$2:F$700,2,FALSE))</f>
        <v/>
      </c>
      <c r="G246" s="11" t="str">
        <f>IF(B246=0,"",VLOOKUP(B246,Entries!A$2:F$700,3,FALSE))</f>
        <v/>
      </c>
      <c r="H246" s="1" t="str">
        <f>IF(B246=0,"",IF(VLOOKUP(B246,Entries!A$2:F$700,4,FALSE)=0,"",(VLOOKUP(B246,Entries!A$2:F$700,4,FALSE))))</f>
        <v/>
      </c>
      <c r="I246" s="1" t="str">
        <f>IF(B246=0,"",IF(VLOOKUP(B246,Entries!A$2:F$700,5,FALSE)=0,"",(VLOOKUP(B246,Entries!A$2:F$700,5,FALSE))))</f>
        <v/>
      </c>
      <c r="J246" s="1" t="str">
        <f>IF(B246=0,"",IF(ISNA(I246),"",IF(I246="L",K246,IF(I246="R",#REF!,L246))))</f>
        <v/>
      </c>
      <c r="K246" s="1">
        <f t="shared" si="16"/>
        <v>62</v>
      </c>
      <c r="L246" s="1">
        <f t="shared" si="14"/>
        <v>62</v>
      </c>
      <c r="M246" s="1" t="str">
        <f>IF(B246=0,"",IF(VLOOKUP(B246,Entries!A$2:F$700,6,FALSE)=0,"",(VLOOKUP(B246,Entries!A$2:F$700,6,FALSE))))</f>
        <v/>
      </c>
      <c r="N246" s="1" t="str">
        <f>IF(B246=0,"",IF(VLOOKUP(B246,Entries!A$2:G$700,7,FALSE)=0,"",(VLOOKUP(B246,Entries!A$2:G$700,7,FALSE))))</f>
        <v/>
      </c>
      <c r="O246" s="9" t="str">
        <f t="shared" si="17"/>
        <v/>
      </c>
      <c r="P246" s="2" t="str">
        <f>IF(COUNTIF(B$1:B245,B246)&gt;0,"ERROR - duplicate",IF(ISNA(F246),"ERROR - unknown",""))</f>
        <v/>
      </c>
    </row>
    <row r="247" spans="1:16" x14ac:dyDescent="0.25">
      <c r="A247" s="1" t="str">
        <f t="shared" si="15"/>
        <v/>
      </c>
      <c r="B247" s="12"/>
      <c r="C247" s="4"/>
      <c r="D247" s="6"/>
      <c r="E247" s="6"/>
      <c r="F247" s="10" t="str">
        <f>IF(B247=0,"",VLOOKUP(B247,Entries!A$2:F$700,2,FALSE))</f>
        <v/>
      </c>
      <c r="G247" s="11" t="str">
        <f>IF(B247=0,"",VLOOKUP(B247,Entries!A$2:F$700,3,FALSE))</f>
        <v/>
      </c>
      <c r="H247" s="1" t="str">
        <f>IF(B247=0,"",IF(VLOOKUP(B247,Entries!A$2:F$700,4,FALSE)=0,"",(VLOOKUP(B247,Entries!A$2:F$700,4,FALSE))))</f>
        <v/>
      </c>
      <c r="I247" s="1" t="str">
        <f>IF(B247=0,"",IF(VLOOKUP(B247,Entries!A$2:F$700,5,FALSE)=0,"",(VLOOKUP(B247,Entries!A$2:F$700,5,FALSE))))</f>
        <v/>
      </c>
      <c r="J247" s="1" t="str">
        <f>IF(B247=0,"",IF(ISNA(I247),"",IF(I247="L",K247,IF(I247="R",#REF!,L247))))</f>
        <v/>
      </c>
      <c r="K247" s="1">
        <f t="shared" si="16"/>
        <v>62</v>
      </c>
      <c r="L247" s="1">
        <f t="shared" si="14"/>
        <v>62</v>
      </c>
      <c r="M247" s="1" t="str">
        <f>IF(B247=0,"",IF(VLOOKUP(B247,Entries!A$2:F$700,6,FALSE)=0,"",(VLOOKUP(B247,Entries!A$2:F$700,6,FALSE))))</f>
        <v/>
      </c>
      <c r="N247" s="1" t="str">
        <f>IF(B247=0,"",IF(VLOOKUP(B247,Entries!A$2:G$700,7,FALSE)=0,"",(VLOOKUP(B247,Entries!A$2:G$700,7,FALSE))))</f>
        <v/>
      </c>
      <c r="O247" s="9" t="str">
        <f t="shared" si="17"/>
        <v/>
      </c>
      <c r="P247" s="2" t="str">
        <f>IF(COUNTIF(B$1:B246,B247)&gt;0,"ERROR - duplicate",IF(ISNA(F247),"ERROR - unknown",""))</f>
        <v/>
      </c>
    </row>
    <row r="248" spans="1:16" x14ac:dyDescent="0.25">
      <c r="A248" s="1" t="str">
        <f t="shared" si="15"/>
        <v/>
      </c>
      <c r="B248" s="12"/>
      <c r="C248" s="4"/>
      <c r="D248" s="6"/>
      <c r="E248" s="6"/>
      <c r="F248" s="10" t="str">
        <f>IF(B248=0,"",VLOOKUP(B248,Entries!A$2:F$700,2,FALSE))</f>
        <v/>
      </c>
      <c r="G248" s="11" t="str">
        <f>IF(B248=0,"",VLOOKUP(B248,Entries!A$2:F$700,3,FALSE))</f>
        <v/>
      </c>
      <c r="H248" s="1" t="str">
        <f>IF(B248=0,"",IF(VLOOKUP(B248,Entries!A$2:F$700,4,FALSE)=0,"",(VLOOKUP(B248,Entries!A$2:F$700,4,FALSE))))</f>
        <v/>
      </c>
      <c r="I248" s="1" t="str">
        <f>IF(B248=0,"",IF(VLOOKUP(B248,Entries!A$2:F$700,5,FALSE)=0,"",(VLOOKUP(B248,Entries!A$2:F$700,5,FALSE))))</f>
        <v/>
      </c>
      <c r="J248" s="1" t="str">
        <f>IF(B248=0,"",IF(ISNA(I248),"",IF(I248="L",K248,IF(I248="R",#REF!,L248))))</f>
        <v/>
      </c>
      <c r="K248" s="1">
        <f t="shared" si="16"/>
        <v>62</v>
      </c>
      <c r="L248" s="1">
        <f t="shared" si="14"/>
        <v>62</v>
      </c>
      <c r="M248" s="1" t="str">
        <f>IF(B248=0,"",IF(VLOOKUP(B248,Entries!A$2:F$700,6,FALSE)=0,"",(VLOOKUP(B248,Entries!A$2:F$700,6,FALSE))))</f>
        <v/>
      </c>
      <c r="N248" s="1" t="str">
        <f>IF(B248=0,"",IF(VLOOKUP(B248,Entries!A$2:G$700,7,FALSE)=0,"",(VLOOKUP(B248,Entries!A$2:G$700,7,FALSE))))</f>
        <v/>
      </c>
      <c r="O248" s="9" t="str">
        <f t="shared" si="17"/>
        <v/>
      </c>
      <c r="P248" s="2" t="str">
        <f>IF(COUNTIF(B$1:B247,B248)&gt;0,"ERROR - duplicate",IF(ISNA(F248),"ERROR - unknown",""))</f>
        <v/>
      </c>
    </row>
    <row r="249" spans="1:16" x14ac:dyDescent="0.25">
      <c r="A249" s="1" t="str">
        <f t="shared" si="15"/>
        <v/>
      </c>
      <c r="B249" s="12"/>
      <c r="C249" s="4"/>
      <c r="D249" s="6"/>
      <c r="E249" s="6"/>
      <c r="F249" s="10" t="str">
        <f>IF(B249=0,"",VLOOKUP(B249,Entries!A$2:F$700,2,FALSE))</f>
        <v/>
      </c>
      <c r="G249" s="11" t="str">
        <f>IF(B249=0,"",VLOOKUP(B249,Entries!A$2:F$700,3,FALSE))</f>
        <v/>
      </c>
      <c r="H249" s="1" t="str">
        <f>IF(B249=0,"",IF(VLOOKUP(B249,Entries!A$2:F$700,4,FALSE)=0,"",(VLOOKUP(B249,Entries!A$2:F$700,4,FALSE))))</f>
        <v/>
      </c>
      <c r="I249" s="1" t="str">
        <f>IF(B249=0,"",IF(VLOOKUP(B249,Entries!A$2:F$700,5,FALSE)=0,"",(VLOOKUP(B249,Entries!A$2:F$700,5,FALSE))))</f>
        <v/>
      </c>
      <c r="J249" s="1" t="str">
        <f>IF(B249=0,"",IF(ISNA(I249),"",IF(I249="L",K249,IF(I249="R",#REF!,L249))))</f>
        <v/>
      </c>
      <c r="K249" s="1">
        <f t="shared" si="16"/>
        <v>62</v>
      </c>
      <c r="L249" s="1">
        <f t="shared" si="14"/>
        <v>62</v>
      </c>
      <c r="M249" s="1" t="str">
        <f>IF(B249=0,"",IF(VLOOKUP(B249,Entries!A$2:F$700,6,FALSE)=0,"",(VLOOKUP(B249,Entries!A$2:F$700,6,FALSE))))</f>
        <v/>
      </c>
      <c r="N249" s="1" t="str">
        <f>IF(B249=0,"",IF(VLOOKUP(B249,Entries!A$2:G$700,7,FALSE)=0,"",(VLOOKUP(B249,Entries!A$2:G$700,7,FALSE))))</f>
        <v/>
      </c>
      <c r="O249" s="9" t="str">
        <f t="shared" si="17"/>
        <v/>
      </c>
      <c r="P249" s="2" t="str">
        <f>IF(COUNTIF(B$1:B248,B249)&gt;0,"ERROR - duplicate",IF(ISNA(F249),"ERROR - unknown",""))</f>
        <v/>
      </c>
    </row>
    <row r="250" spans="1:16" x14ac:dyDescent="0.25">
      <c r="A250" s="1" t="str">
        <f t="shared" si="15"/>
        <v/>
      </c>
      <c r="B250" s="12"/>
      <c r="C250" s="4"/>
      <c r="D250" s="6"/>
      <c r="E250" s="6"/>
      <c r="F250" s="10" t="str">
        <f>IF(B250=0,"",VLOOKUP(B250,Entries!A$2:F$700,2,FALSE))</f>
        <v/>
      </c>
      <c r="G250" s="11" t="str">
        <f>IF(B250=0,"",VLOOKUP(B250,Entries!A$2:F$700,3,FALSE))</f>
        <v/>
      </c>
      <c r="H250" s="1" t="str">
        <f>IF(B250=0,"",IF(VLOOKUP(B250,Entries!A$2:F$700,4,FALSE)=0,"",(VLOOKUP(B250,Entries!A$2:F$700,4,FALSE))))</f>
        <v/>
      </c>
      <c r="I250" s="1" t="str">
        <f>IF(B250=0,"",IF(VLOOKUP(B250,Entries!A$2:F$700,5,FALSE)=0,"",(VLOOKUP(B250,Entries!A$2:F$700,5,FALSE))))</f>
        <v/>
      </c>
      <c r="J250" s="1" t="str">
        <f>IF(B250=0,"",IF(ISNA(I250),"",IF(I250="L",K250,IF(I250="R",#REF!,L250))))</f>
        <v/>
      </c>
      <c r="K250" s="1">
        <f t="shared" si="16"/>
        <v>62</v>
      </c>
      <c r="L250" s="1">
        <f t="shared" si="14"/>
        <v>62</v>
      </c>
      <c r="M250" s="1" t="str">
        <f>IF(B250=0,"",IF(VLOOKUP(B250,Entries!A$2:F$700,6,FALSE)=0,"",(VLOOKUP(B250,Entries!A$2:F$700,6,FALSE))))</f>
        <v/>
      </c>
      <c r="N250" s="1" t="str">
        <f>IF(B250=0,"",IF(VLOOKUP(B250,Entries!A$2:G$700,7,FALSE)=0,"",(VLOOKUP(B250,Entries!A$2:G$700,7,FALSE))))</f>
        <v/>
      </c>
      <c r="O250" s="9" t="str">
        <f t="shared" si="17"/>
        <v/>
      </c>
      <c r="P250" s="2" t="str">
        <f>IF(COUNTIF(B$1:B249,B250)&gt;0,"ERROR - duplicate",IF(ISNA(F250),"ERROR - unknown",""))</f>
        <v/>
      </c>
    </row>
    <row r="251" spans="1:16" x14ac:dyDescent="0.25">
      <c r="A251" s="1" t="str">
        <f t="shared" si="15"/>
        <v/>
      </c>
      <c r="B251" s="12"/>
      <c r="C251" s="4"/>
      <c r="D251" s="6"/>
      <c r="E251" s="6"/>
      <c r="F251" s="10" t="str">
        <f>IF(B251=0,"",VLOOKUP(B251,Entries!A$2:F$700,2,FALSE))</f>
        <v/>
      </c>
      <c r="G251" s="11" t="str">
        <f>IF(B251=0,"",VLOOKUP(B251,Entries!A$2:F$700,3,FALSE))</f>
        <v/>
      </c>
      <c r="H251" s="1" t="str">
        <f>IF(B251=0,"",IF(VLOOKUP(B251,Entries!A$2:F$700,4,FALSE)=0,"",(VLOOKUP(B251,Entries!A$2:F$700,4,FALSE))))</f>
        <v/>
      </c>
      <c r="I251" s="1" t="str">
        <f>IF(B251=0,"",IF(VLOOKUP(B251,Entries!A$2:F$700,5,FALSE)=0,"",(VLOOKUP(B251,Entries!A$2:F$700,5,FALSE))))</f>
        <v/>
      </c>
      <c r="J251" s="1" t="str">
        <f>IF(B251=0,"",IF(ISNA(I251),"",IF(I251="L",K251,IF(I251="R",#REF!,L251))))</f>
        <v/>
      </c>
      <c r="K251" s="1">
        <f t="shared" si="16"/>
        <v>62</v>
      </c>
      <c r="L251" s="1">
        <f t="shared" si="14"/>
        <v>62</v>
      </c>
      <c r="M251" s="1" t="str">
        <f>IF(B251=0,"",IF(VLOOKUP(B251,Entries!A$2:F$700,6,FALSE)=0,"",(VLOOKUP(B251,Entries!A$2:F$700,6,FALSE))))</f>
        <v/>
      </c>
      <c r="N251" s="1" t="str">
        <f>IF(B251=0,"",IF(VLOOKUP(B251,Entries!A$2:G$700,7,FALSE)=0,"",(VLOOKUP(B251,Entries!A$2:G$700,7,FALSE))))</f>
        <v/>
      </c>
      <c r="O251" s="9" t="str">
        <f t="shared" si="17"/>
        <v/>
      </c>
      <c r="P251" s="2" t="str">
        <f>IF(COUNTIF(B$1:B250,B251)&gt;0,"ERROR - duplicate",IF(ISNA(F251),"ERROR - unknown",""))</f>
        <v/>
      </c>
    </row>
    <row r="252" spans="1:16" x14ac:dyDescent="0.25">
      <c r="A252" s="1" t="str">
        <f t="shared" si="15"/>
        <v/>
      </c>
      <c r="B252" s="12"/>
      <c r="C252" s="4"/>
      <c r="D252" s="6"/>
      <c r="E252" s="6"/>
      <c r="F252" s="10" t="str">
        <f>IF(B252=0,"",VLOOKUP(B252,Entries!A$2:F$700,2,FALSE))</f>
        <v/>
      </c>
      <c r="G252" s="11" t="str">
        <f>IF(B252=0,"",VLOOKUP(B252,Entries!A$2:F$700,3,FALSE))</f>
        <v/>
      </c>
      <c r="H252" s="1" t="str">
        <f>IF(B252=0,"",IF(VLOOKUP(B252,Entries!A$2:F$700,4,FALSE)=0,"",(VLOOKUP(B252,Entries!A$2:F$700,4,FALSE))))</f>
        <v/>
      </c>
      <c r="I252" s="1" t="str">
        <f>IF(B252=0,"",IF(VLOOKUP(B252,Entries!A$2:F$700,5,FALSE)=0,"",(VLOOKUP(B252,Entries!A$2:F$700,5,FALSE))))</f>
        <v/>
      </c>
      <c r="J252" s="1" t="str">
        <f>IF(B252=0,"",IF(ISNA(I252),"",IF(I252="L",K252,IF(I252="R",#REF!,L252))))</f>
        <v/>
      </c>
      <c r="K252" s="1">
        <f t="shared" si="16"/>
        <v>62</v>
      </c>
      <c r="L252" s="1">
        <f t="shared" si="14"/>
        <v>62</v>
      </c>
      <c r="M252" s="1" t="str">
        <f>IF(B252=0,"",IF(VLOOKUP(B252,Entries!A$2:F$700,6,FALSE)=0,"",(VLOOKUP(B252,Entries!A$2:F$700,6,FALSE))))</f>
        <v/>
      </c>
      <c r="N252" s="1" t="str">
        <f>IF(B252=0,"",IF(VLOOKUP(B252,Entries!A$2:G$700,7,FALSE)=0,"",(VLOOKUP(B252,Entries!A$2:G$700,7,FALSE))))</f>
        <v/>
      </c>
      <c r="O252" s="9" t="str">
        <f t="shared" si="17"/>
        <v/>
      </c>
      <c r="P252" s="2" t="str">
        <f>IF(COUNTIF(B$1:B251,B252)&gt;0,"ERROR - duplicate",IF(ISNA(F252),"ERROR - unknown",""))</f>
        <v/>
      </c>
    </row>
    <row r="253" spans="1:16" x14ac:dyDescent="0.25">
      <c r="A253" s="1" t="str">
        <f t="shared" si="15"/>
        <v/>
      </c>
      <c r="B253" s="12"/>
      <c r="C253" s="4"/>
      <c r="D253" s="6"/>
      <c r="E253" s="6"/>
      <c r="F253" s="10" t="str">
        <f>IF(B253=0,"",VLOOKUP(B253,Entries!A$2:F$700,2,FALSE))</f>
        <v/>
      </c>
      <c r="G253" s="11" t="str">
        <f>IF(B253=0,"",VLOOKUP(B253,Entries!A$2:F$700,3,FALSE))</f>
        <v/>
      </c>
      <c r="H253" s="1" t="str">
        <f>IF(B253=0,"",IF(VLOOKUP(B253,Entries!A$2:F$700,4,FALSE)=0,"",(VLOOKUP(B253,Entries!A$2:F$700,4,FALSE))))</f>
        <v/>
      </c>
      <c r="I253" s="1" t="str">
        <f>IF(B253=0,"",IF(VLOOKUP(B253,Entries!A$2:F$700,5,FALSE)=0,"",(VLOOKUP(B253,Entries!A$2:F$700,5,FALSE))))</f>
        <v/>
      </c>
      <c r="J253" s="1" t="str">
        <f>IF(B253=0,"",IF(ISNA(I253),"",IF(I253="L",K253,IF(I253="R",#REF!,L253))))</f>
        <v/>
      </c>
      <c r="K253" s="1">
        <f t="shared" si="16"/>
        <v>62</v>
      </c>
      <c r="L253" s="1">
        <f t="shared" si="14"/>
        <v>62</v>
      </c>
      <c r="M253" s="1" t="str">
        <f>IF(B253=0,"",IF(VLOOKUP(B253,Entries!A$2:F$700,6,FALSE)=0,"",(VLOOKUP(B253,Entries!A$2:F$700,6,FALSE))))</f>
        <v/>
      </c>
      <c r="N253" s="1" t="str">
        <f>IF(B253=0,"",IF(VLOOKUP(B253,Entries!A$2:G$700,7,FALSE)=0,"",(VLOOKUP(B253,Entries!A$2:G$700,7,FALSE))))</f>
        <v/>
      </c>
      <c r="O253" s="9" t="str">
        <f t="shared" si="17"/>
        <v/>
      </c>
      <c r="P253" s="2" t="str">
        <f>IF(COUNTIF(B$1:B252,B253)&gt;0,"ERROR - duplicate",IF(ISNA(F253),"ERROR - unknown",""))</f>
        <v/>
      </c>
    </row>
    <row r="254" spans="1:16" x14ac:dyDescent="0.25">
      <c r="A254" s="1" t="str">
        <f t="shared" si="15"/>
        <v/>
      </c>
      <c r="B254" s="12"/>
      <c r="C254" s="4"/>
      <c r="D254" s="6"/>
      <c r="E254" s="6"/>
      <c r="F254" s="10" t="str">
        <f>IF(B254=0,"",VLOOKUP(B254,Entries!A$2:F$700,2,FALSE))</f>
        <v/>
      </c>
      <c r="G254" s="11" t="str">
        <f>IF(B254=0,"",VLOOKUP(B254,Entries!A$2:F$700,3,FALSE))</f>
        <v/>
      </c>
      <c r="H254" s="1" t="str">
        <f>IF(B254=0,"",IF(VLOOKUP(B254,Entries!A$2:F$700,4,FALSE)=0,"",(VLOOKUP(B254,Entries!A$2:F$700,4,FALSE))))</f>
        <v/>
      </c>
      <c r="I254" s="1" t="str">
        <f>IF(B254=0,"",IF(VLOOKUP(B254,Entries!A$2:F$700,5,FALSE)=0,"",(VLOOKUP(B254,Entries!A$2:F$700,5,FALSE))))</f>
        <v/>
      </c>
      <c r="J254" s="1" t="str">
        <f>IF(B254=0,"",IF(ISNA(I254),"",IF(I254="L",K254,IF(I254="R",#REF!,L254))))</f>
        <v/>
      </c>
      <c r="K254" s="1">
        <f t="shared" si="16"/>
        <v>62</v>
      </c>
      <c r="L254" s="1">
        <f t="shared" si="14"/>
        <v>62</v>
      </c>
      <c r="M254" s="1" t="str">
        <f>IF(B254=0,"",IF(VLOOKUP(B254,Entries!A$2:F$700,6,FALSE)=0,"",(VLOOKUP(B254,Entries!A$2:F$700,6,FALSE))))</f>
        <v/>
      </c>
      <c r="N254" s="1" t="str">
        <f>IF(B254=0,"",IF(VLOOKUP(B254,Entries!A$2:G$700,7,FALSE)=0,"",(VLOOKUP(B254,Entries!A$2:G$700,7,FALSE))))</f>
        <v/>
      </c>
      <c r="O254" s="9" t="str">
        <f t="shared" si="17"/>
        <v/>
      </c>
      <c r="P254" s="2" t="str">
        <f>IF(COUNTIF(B$1:B253,B254)&gt;0,"ERROR - duplicate",IF(ISNA(F254),"ERROR - unknown",""))</f>
        <v/>
      </c>
    </row>
    <row r="255" spans="1:16" x14ac:dyDescent="0.25">
      <c r="A255" s="1" t="str">
        <f t="shared" si="15"/>
        <v/>
      </c>
      <c r="B255" s="12"/>
      <c r="C255" s="4"/>
      <c r="D255" s="6"/>
      <c r="E255" s="6"/>
      <c r="F255" s="10" t="str">
        <f>IF(B255=0,"",VLOOKUP(B255,Entries!A$2:F$700,2,FALSE))</f>
        <v/>
      </c>
      <c r="G255" s="11" t="str">
        <f>IF(B255=0,"",VLOOKUP(B255,Entries!A$2:F$700,3,FALSE))</f>
        <v/>
      </c>
      <c r="H255" s="1" t="str">
        <f>IF(B255=0,"",IF(VLOOKUP(B255,Entries!A$2:F$700,4,FALSE)=0,"",(VLOOKUP(B255,Entries!A$2:F$700,4,FALSE))))</f>
        <v/>
      </c>
      <c r="I255" s="1" t="str">
        <f>IF(B255=0,"",IF(VLOOKUP(B255,Entries!A$2:F$700,5,FALSE)=0,"",(VLOOKUP(B255,Entries!A$2:F$700,5,FALSE))))</f>
        <v/>
      </c>
      <c r="J255" s="1" t="str">
        <f>IF(B255=0,"",IF(ISNA(I255),"",IF(I255="L",K255,IF(I255="R",#REF!,L255))))</f>
        <v/>
      </c>
      <c r="K255" s="1">
        <f t="shared" si="16"/>
        <v>62</v>
      </c>
      <c r="L255" s="1">
        <f t="shared" si="14"/>
        <v>62</v>
      </c>
      <c r="M255" s="1" t="str">
        <f>IF(B255=0,"",IF(VLOOKUP(B255,Entries!A$2:F$700,6,FALSE)=0,"",(VLOOKUP(B255,Entries!A$2:F$700,6,FALSE))))</f>
        <v/>
      </c>
      <c r="N255" s="1" t="str">
        <f>IF(B255=0,"",IF(VLOOKUP(B255,Entries!A$2:G$700,7,FALSE)=0,"",(VLOOKUP(B255,Entries!A$2:G$700,7,FALSE))))</f>
        <v/>
      </c>
      <c r="O255" s="9" t="str">
        <f t="shared" si="17"/>
        <v/>
      </c>
      <c r="P255" s="2" t="str">
        <f>IF(COUNTIF(B$1:B254,B255)&gt;0,"ERROR - duplicate",IF(ISNA(F255),"ERROR - unknown",""))</f>
        <v/>
      </c>
    </row>
    <row r="256" spans="1:16" x14ac:dyDescent="0.25">
      <c r="A256" s="1" t="str">
        <f t="shared" si="15"/>
        <v/>
      </c>
      <c r="B256" s="12"/>
      <c r="C256" s="4"/>
      <c r="D256" s="6"/>
      <c r="E256" s="6"/>
      <c r="F256" s="10" t="str">
        <f>IF(B256=0,"",VLOOKUP(B256,Entries!A$2:F$700,2,FALSE))</f>
        <v/>
      </c>
      <c r="G256" s="11" t="str">
        <f>IF(B256=0,"",VLOOKUP(B256,Entries!A$2:F$700,3,FALSE))</f>
        <v/>
      </c>
      <c r="H256" s="1" t="str">
        <f>IF(B256=0,"",IF(VLOOKUP(B256,Entries!A$2:F$700,4,FALSE)=0,"",(VLOOKUP(B256,Entries!A$2:F$700,4,FALSE))))</f>
        <v/>
      </c>
      <c r="I256" s="1" t="str">
        <f>IF(B256=0,"",IF(VLOOKUP(B256,Entries!A$2:F$700,5,FALSE)=0,"",(VLOOKUP(B256,Entries!A$2:F$700,5,FALSE))))</f>
        <v/>
      </c>
      <c r="J256" s="1" t="str">
        <f>IF(B256=0,"",IF(ISNA(I256),"",IF(I256="L",K256,IF(I256="R",#REF!,L256))))</f>
        <v/>
      </c>
      <c r="K256" s="1">
        <f t="shared" si="16"/>
        <v>62</v>
      </c>
      <c r="L256" s="1">
        <f t="shared" si="14"/>
        <v>62</v>
      </c>
      <c r="M256" s="1" t="str">
        <f>IF(B256=0,"",IF(VLOOKUP(B256,Entries!A$2:F$700,6,FALSE)=0,"",(VLOOKUP(B256,Entries!A$2:F$700,6,FALSE))))</f>
        <v/>
      </c>
      <c r="N256" s="1" t="str">
        <f>IF(B256=0,"",IF(VLOOKUP(B256,Entries!A$2:G$700,7,FALSE)=0,"",(VLOOKUP(B256,Entries!A$2:G$700,7,FALSE))))</f>
        <v/>
      </c>
      <c r="O256" s="9" t="str">
        <f t="shared" si="17"/>
        <v/>
      </c>
      <c r="P256" s="2" t="str">
        <f>IF(COUNTIF(B$1:B255,B256)&gt;0,"ERROR - duplicate",IF(ISNA(F256),"ERROR - unknown",""))</f>
        <v/>
      </c>
    </row>
    <row r="257" spans="1:16" x14ac:dyDescent="0.25">
      <c r="A257" s="1" t="str">
        <f t="shared" si="15"/>
        <v/>
      </c>
      <c r="B257" s="12"/>
      <c r="C257" s="4"/>
      <c r="D257" s="6"/>
      <c r="E257" s="6"/>
      <c r="F257" s="10" t="str">
        <f>IF(B257=0,"",VLOOKUP(B257,Entries!A$2:F$700,2,FALSE))</f>
        <v/>
      </c>
      <c r="G257" s="11" t="str">
        <f>IF(B257=0,"",VLOOKUP(B257,Entries!A$2:F$700,3,FALSE))</f>
        <v/>
      </c>
      <c r="H257" s="1" t="str">
        <f>IF(B257=0,"",IF(VLOOKUP(B257,Entries!A$2:F$700,4,FALSE)=0,"",(VLOOKUP(B257,Entries!A$2:F$700,4,FALSE))))</f>
        <v/>
      </c>
      <c r="I257" s="1" t="str">
        <f>IF(B257=0,"",IF(VLOOKUP(B257,Entries!A$2:F$700,5,FALSE)=0,"",(VLOOKUP(B257,Entries!A$2:F$700,5,FALSE))))</f>
        <v/>
      </c>
      <c r="J257" s="1" t="str">
        <f>IF(B257=0,"",IF(ISNA(I257),"",IF(I257="L",K257,IF(I257="R",#REF!,L257))))</f>
        <v/>
      </c>
      <c r="K257" s="1">
        <f t="shared" si="16"/>
        <v>62</v>
      </c>
      <c r="L257" s="1">
        <f t="shared" si="14"/>
        <v>62</v>
      </c>
      <c r="M257" s="1" t="str">
        <f>IF(B257=0,"",IF(VLOOKUP(B257,Entries!A$2:F$700,6,FALSE)=0,"",(VLOOKUP(B257,Entries!A$2:F$700,6,FALSE))))</f>
        <v/>
      </c>
      <c r="N257" s="1" t="str">
        <f>IF(B257=0,"",IF(VLOOKUP(B257,Entries!A$2:G$700,7,FALSE)=0,"",(VLOOKUP(B257,Entries!A$2:G$700,7,FALSE))))</f>
        <v/>
      </c>
      <c r="O257" s="9" t="str">
        <f t="shared" si="17"/>
        <v/>
      </c>
      <c r="P257" s="2" t="str">
        <f>IF(COUNTIF(B$1:B256,B257)&gt;0,"ERROR - duplicate",IF(ISNA(F257),"ERROR - unknown",""))</f>
        <v/>
      </c>
    </row>
    <row r="258" spans="1:16" x14ac:dyDescent="0.25">
      <c r="A258" s="1" t="str">
        <f t="shared" si="15"/>
        <v/>
      </c>
      <c r="B258" s="12"/>
      <c r="C258" s="4"/>
      <c r="D258" s="6"/>
      <c r="E258" s="6"/>
      <c r="F258" s="10" t="str">
        <f>IF(B258=0,"",VLOOKUP(B258,Entries!A$2:F$700,2,FALSE))</f>
        <v/>
      </c>
      <c r="G258" s="11" t="str">
        <f>IF(B258=0,"",VLOOKUP(B258,Entries!A$2:F$700,3,FALSE))</f>
        <v/>
      </c>
      <c r="H258" s="1" t="str">
        <f>IF(B258=0,"",IF(VLOOKUP(B258,Entries!A$2:F$700,4,FALSE)=0,"",(VLOOKUP(B258,Entries!A$2:F$700,4,FALSE))))</f>
        <v/>
      </c>
      <c r="I258" s="1" t="str">
        <f>IF(B258=0,"",IF(VLOOKUP(B258,Entries!A$2:F$700,5,FALSE)=0,"",(VLOOKUP(B258,Entries!A$2:F$700,5,FALSE))))</f>
        <v/>
      </c>
      <c r="J258" s="1" t="str">
        <f>IF(B258=0,"",IF(ISNA(I258),"",IF(I258="L",K258,IF(I258="R",#REF!,L258))))</f>
        <v/>
      </c>
      <c r="K258" s="1">
        <f t="shared" si="16"/>
        <v>62</v>
      </c>
      <c r="L258" s="1">
        <f t="shared" si="14"/>
        <v>62</v>
      </c>
      <c r="M258" s="1" t="str">
        <f>IF(B258=0,"",IF(VLOOKUP(B258,Entries!A$2:F$700,6,FALSE)=0,"",(VLOOKUP(B258,Entries!A$2:F$700,6,FALSE))))</f>
        <v/>
      </c>
      <c r="N258" s="1" t="str">
        <f>IF(B258=0,"",IF(VLOOKUP(B258,Entries!A$2:G$700,7,FALSE)=0,"",(VLOOKUP(B258,Entries!A$2:G$700,7,FALSE))))</f>
        <v/>
      </c>
      <c r="O258" s="9" t="str">
        <f t="shared" si="17"/>
        <v/>
      </c>
      <c r="P258" s="2" t="str">
        <f>IF(COUNTIF(B$1:B257,B258)&gt;0,"ERROR - duplicate",IF(ISNA(F258),"ERROR - unknown",""))</f>
        <v/>
      </c>
    </row>
    <row r="259" spans="1:16" x14ac:dyDescent="0.25">
      <c r="A259" s="1" t="str">
        <f t="shared" si="15"/>
        <v/>
      </c>
      <c r="B259" s="12"/>
      <c r="C259" s="4"/>
      <c r="D259" s="6"/>
      <c r="E259" s="6"/>
      <c r="F259" s="10" t="str">
        <f>IF(B259=0,"",VLOOKUP(B259,Entries!A$2:F$700,2,FALSE))</f>
        <v/>
      </c>
      <c r="G259" s="11" t="str">
        <f>IF(B259=0,"",VLOOKUP(B259,Entries!A$2:F$700,3,FALSE))</f>
        <v/>
      </c>
      <c r="H259" s="1" t="str">
        <f>IF(B259=0,"",IF(VLOOKUP(B259,Entries!A$2:F$700,4,FALSE)=0,"",(VLOOKUP(B259,Entries!A$2:F$700,4,FALSE))))</f>
        <v/>
      </c>
      <c r="I259" s="1" t="str">
        <f>IF(B259=0,"",IF(VLOOKUP(B259,Entries!A$2:F$700,5,FALSE)=0,"",(VLOOKUP(B259,Entries!A$2:F$700,5,FALSE))))</f>
        <v/>
      </c>
      <c r="J259" s="1" t="str">
        <f>IF(B259=0,"",IF(ISNA(I259),"",IF(I259="L",K259,IF(I259="R",#REF!,L259))))</f>
        <v/>
      </c>
      <c r="K259" s="1">
        <f t="shared" si="16"/>
        <v>62</v>
      </c>
      <c r="L259" s="1">
        <f t="shared" si="14"/>
        <v>62</v>
      </c>
      <c r="M259" s="1" t="str">
        <f>IF(B259=0,"",IF(VLOOKUP(B259,Entries!A$2:F$700,6,FALSE)=0,"",(VLOOKUP(B259,Entries!A$2:F$700,6,FALSE))))</f>
        <v/>
      </c>
      <c r="N259" s="1" t="str">
        <f>IF(B259=0,"",IF(VLOOKUP(B259,Entries!A$2:G$700,7,FALSE)=0,"",(VLOOKUP(B259,Entries!A$2:G$700,7,FALSE))))</f>
        <v/>
      </c>
      <c r="O259" s="9" t="str">
        <f t="shared" si="17"/>
        <v/>
      </c>
      <c r="P259" s="2" t="str">
        <f>IF(COUNTIF(B$1:B258,B259)&gt;0,"ERROR - duplicate",IF(ISNA(F259),"ERROR - unknown",""))</f>
        <v/>
      </c>
    </row>
    <row r="260" spans="1:16" x14ac:dyDescent="0.25">
      <c r="A260" s="1" t="str">
        <f t="shared" si="15"/>
        <v/>
      </c>
      <c r="B260" s="12"/>
      <c r="C260" s="4"/>
      <c r="D260" s="6"/>
      <c r="E260" s="6"/>
      <c r="F260" s="10" t="str">
        <f>IF(B260=0,"",VLOOKUP(B260,Entries!A$2:F$700,2,FALSE))</f>
        <v/>
      </c>
      <c r="G260" s="11" t="str">
        <f>IF(B260=0,"",VLOOKUP(B260,Entries!A$2:F$700,3,FALSE))</f>
        <v/>
      </c>
      <c r="H260" s="1" t="str">
        <f>IF(B260=0,"",IF(VLOOKUP(B260,Entries!A$2:F$700,4,FALSE)=0,"",(VLOOKUP(B260,Entries!A$2:F$700,4,FALSE))))</f>
        <v/>
      </c>
      <c r="I260" s="1" t="str">
        <f>IF(B260=0,"",IF(VLOOKUP(B260,Entries!A$2:F$700,5,FALSE)=0,"",(VLOOKUP(B260,Entries!A$2:F$700,5,FALSE))))</f>
        <v/>
      </c>
      <c r="J260" s="1" t="str">
        <f>IF(B260=0,"",IF(ISNA(I260),"",IF(I260="L",K260,IF(I260="R",#REF!,L260))))</f>
        <v/>
      </c>
      <c r="K260" s="1">
        <f t="shared" si="16"/>
        <v>62</v>
      </c>
      <c r="L260" s="1">
        <f t="shared" ref="L260:L301" si="18">IF(B260=0,L259,IF(ISNA(I260),L259,IF(I260="",L259+1,L259)))</f>
        <v>62</v>
      </c>
      <c r="M260" s="1" t="str">
        <f>IF(B260=0,"",IF(VLOOKUP(B260,Entries!A$2:F$700,6,FALSE)=0,"",(VLOOKUP(B260,Entries!A$2:F$700,6,FALSE))))</f>
        <v/>
      </c>
      <c r="N260" s="1" t="str">
        <f>IF(B260=0,"",IF(VLOOKUP(B260,Entries!A$2:G$700,7,FALSE)=0,"",(VLOOKUP(B260,Entries!A$2:G$700,7,FALSE))))</f>
        <v/>
      </c>
      <c r="O260" s="9" t="str">
        <f t="shared" si="17"/>
        <v/>
      </c>
      <c r="P260" s="2" t="str">
        <f>IF(COUNTIF(B$1:B259,B260)&gt;0,"ERROR - duplicate",IF(ISNA(F260),"ERROR - unknown",""))</f>
        <v/>
      </c>
    </row>
    <row r="261" spans="1:16" x14ac:dyDescent="0.25">
      <c r="A261" s="1" t="str">
        <f t="shared" si="15"/>
        <v/>
      </c>
      <c r="B261" s="12"/>
      <c r="C261" s="4"/>
      <c r="D261" s="6"/>
      <c r="E261" s="6"/>
      <c r="F261" s="10" t="str">
        <f>IF(B261=0,"",VLOOKUP(B261,Entries!A$2:F$700,2,FALSE))</f>
        <v/>
      </c>
      <c r="G261" s="11" t="str">
        <f>IF(B261=0,"",VLOOKUP(B261,Entries!A$2:F$700,3,FALSE))</f>
        <v/>
      </c>
      <c r="H261" s="1" t="str">
        <f>IF(B261=0,"",IF(VLOOKUP(B261,Entries!A$2:F$700,4,FALSE)=0,"",(VLOOKUP(B261,Entries!A$2:F$700,4,FALSE))))</f>
        <v/>
      </c>
      <c r="I261" s="1" t="str">
        <f>IF(B261=0,"",IF(VLOOKUP(B261,Entries!A$2:F$700,5,FALSE)=0,"",(VLOOKUP(B261,Entries!A$2:F$700,5,FALSE))))</f>
        <v/>
      </c>
      <c r="J261" s="1" t="str">
        <f>IF(B261=0,"",IF(ISNA(I261),"",IF(I261="L",K261,IF(I261="R",#REF!,L261))))</f>
        <v/>
      </c>
      <c r="K261" s="1">
        <f t="shared" si="16"/>
        <v>62</v>
      </c>
      <c r="L261" s="1">
        <f t="shared" si="18"/>
        <v>62</v>
      </c>
      <c r="M261" s="1" t="str">
        <f>IF(B261=0,"",IF(VLOOKUP(B261,Entries!A$2:F$700,6,FALSE)=0,"",(VLOOKUP(B261,Entries!A$2:F$700,6,FALSE))))</f>
        <v/>
      </c>
      <c r="N261" s="1" t="str">
        <f>IF(B261=0,"",IF(VLOOKUP(B261,Entries!A$2:G$700,7,FALSE)=0,"",(VLOOKUP(B261,Entries!A$2:G$700,7,FALSE))))</f>
        <v/>
      </c>
      <c r="O261" s="9" t="str">
        <f t="shared" si="17"/>
        <v/>
      </c>
      <c r="P261" s="2" t="str">
        <f>IF(COUNTIF(B$1:B260,B261)&gt;0,"ERROR - duplicate",IF(ISNA(F261),"ERROR - unknown",""))</f>
        <v/>
      </c>
    </row>
    <row r="262" spans="1:16" x14ac:dyDescent="0.25">
      <c r="A262" s="1" t="str">
        <f t="shared" si="15"/>
        <v/>
      </c>
      <c r="B262" s="12"/>
      <c r="C262" s="4"/>
      <c r="D262" s="6"/>
      <c r="E262" s="6"/>
      <c r="F262" s="10" t="str">
        <f>IF(B262=0,"",VLOOKUP(B262,Entries!A$2:F$700,2,FALSE))</f>
        <v/>
      </c>
      <c r="G262" s="11" t="str">
        <f>IF(B262=0,"",VLOOKUP(B262,Entries!A$2:F$700,3,FALSE))</f>
        <v/>
      </c>
      <c r="H262" s="1" t="str">
        <f>IF(B262=0,"",IF(VLOOKUP(B262,Entries!A$2:F$700,4,FALSE)=0,"",(VLOOKUP(B262,Entries!A$2:F$700,4,FALSE))))</f>
        <v/>
      </c>
      <c r="I262" s="1" t="str">
        <f>IF(B262=0,"",IF(VLOOKUP(B262,Entries!A$2:F$700,5,FALSE)=0,"",(VLOOKUP(B262,Entries!A$2:F$700,5,FALSE))))</f>
        <v/>
      </c>
      <c r="J262" s="1" t="str">
        <f>IF(B262=0,"",IF(ISNA(I262),"",IF(I262="L",K262,IF(I262="R",#REF!,L262))))</f>
        <v/>
      </c>
      <c r="K262" s="1">
        <f t="shared" si="16"/>
        <v>62</v>
      </c>
      <c r="L262" s="1">
        <f t="shared" si="18"/>
        <v>62</v>
      </c>
      <c r="M262" s="1" t="str">
        <f>IF(B262=0,"",IF(VLOOKUP(B262,Entries!A$2:F$700,6,FALSE)=0,"",(VLOOKUP(B262,Entries!A$2:F$700,6,FALSE))))</f>
        <v/>
      </c>
      <c r="N262" s="1" t="str">
        <f>IF(B262=0,"",IF(VLOOKUP(B262,Entries!A$2:G$700,7,FALSE)=0,"",(VLOOKUP(B262,Entries!A$2:G$700,7,FALSE))))</f>
        <v/>
      </c>
      <c r="O262" s="9" t="str">
        <f t="shared" si="17"/>
        <v/>
      </c>
      <c r="P262" s="2" t="str">
        <f>IF(COUNTIF(B$1:B261,B262)&gt;0,"ERROR - duplicate",IF(ISNA(F262),"ERROR - unknown",""))</f>
        <v/>
      </c>
    </row>
    <row r="263" spans="1:16" x14ac:dyDescent="0.25">
      <c r="A263" s="1" t="str">
        <f t="shared" ref="A263:A406" si="19">IF(B263=0,"",ROW(B263)-1)</f>
        <v/>
      </c>
      <c r="B263" s="12"/>
      <c r="C263" s="4"/>
      <c r="D263" s="6"/>
      <c r="E263" s="6"/>
      <c r="F263" s="10" t="str">
        <f>IF(B263=0,"",VLOOKUP(B263,Entries!A$2:F$700,2,FALSE))</f>
        <v/>
      </c>
      <c r="G263" s="11" t="str">
        <f>IF(B263=0,"",VLOOKUP(B263,Entries!A$2:F$700,3,FALSE))</f>
        <v/>
      </c>
      <c r="H263" s="1" t="str">
        <f>IF(B263=0,"",IF(VLOOKUP(B263,Entries!A$2:F$700,4,FALSE)=0,"",(VLOOKUP(B263,Entries!A$2:F$700,4,FALSE))))</f>
        <v/>
      </c>
      <c r="I263" s="1" t="str">
        <f>IF(B263=0,"",IF(VLOOKUP(B263,Entries!A$2:F$700,5,FALSE)=0,"",(VLOOKUP(B263,Entries!A$2:F$700,5,FALSE))))</f>
        <v/>
      </c>
      <c r="J263" s="1" t="str">
        <f>IF(B263=0,"",IF(ISNA(I263),"",IF(I263="L",K263,IF(I263="R",#REF!,L263))))</f>
        <v/>
      </c>
      <c r="K263" s="1">
        <f t="shared" si="16"/>
        <v>62</v>
      </c>
      <c r="L263" s="1">
        <f t="shared" si="18"/>
        <v>62</v>
      </c>
      <c r="M263" s="1" t="str">
        <f>IF(B263=0,"",IF(VLOOKUP(B263,Entries!A$2:F$700,6,FALSE)=0,"",(VLOOKUP(B263,Entries!A$2:F$700,6,FALSE))))</f>
        <v/>
      </c>
      <c r="N263" s="1" t="str">
        <f>IF(B263=0,"",IF(VLOOKUP(B263,Entries!A$2:G$700,7,FALSE)=0,"",(VLOOKUP(B263,Entries!A$2:G$700,7,FALSE))))</f>
        <v/>
      </c>
      <c r="O263" s="9" t="str">
        <f t="shared" si="17"/>
        <v/>
      </c>
      <c r="P263" s="2" t="str">
        <f>IF(COUNTIF(B$1:B262,B263)&gt;0,"ERROR - duplicate",IF(ISNA(F263),"ERROR - unknown",""))</f>
        <v/>
      </c>
    </row>
    <row r="264" spans="1:16" x14ac:dyDescent="0.25">
      <c r="A264" s="1" t="str">
        <f t="shared" si="19"/>
        <v/>
      </c>
      <c r="B264" s="12"/>
      <c r="C264" s="4"/>
      <c r="D264" s="6"/>
      <c r="E264" s="6"/>
      <c r="F264" s="10" t="str">
        <f>IF(B264=0,"",VLOOKUP(B264,Entries!A$2:F$700,2,FALSE))</f>
        <v/>
      </c>
      <c r="G264" s="11" t="str">
        <f>IF(B264=0,"",VLOOKUP(B264,Entries!A$2:F$700,3,FALSE))</f>
        <v/>
      </c>
      <c r="H264" s="1" t="str">
        <f>IF(B264=0,"",IF(VLOOKUP(B264,Entries!A$2:F$700,4,FALSE)=0,"",(VLOOKUP(B264,Entries!A$2:F$700,4,FALSE))))</f>
        <v/>
      </c>
      <c r="I264" s="1" t="str">
        <f>IF(B264=0,"",IF(VLOOKUP(B264,Entries!A$2:F$700,5,FALSE)=0,"",(VLOOKUP(B264,Entries!A$2:F$700,5,FALSE))))</f>
        <v/>
      </c>
      <c r="J264" s="1" t="str">
        <f>IF(B264=0,"",IF(ISNA(I264),"",IF(I264="L",K264,IF(I264="R",#REF!,L264))))</f>
        <v/>
      </c>
      <c r="K264" s="1">
        <f t="shared" si="16"/>
        <v>62</v>
      </c>
      <c r="L264" s="1">
        <f t="shared" si="18"/>
        <v>62</v>
      </c>
      <c r="M264" s="1" t="str">
        <f>IF(B264=0,"",IF(VLOOKUP(B264,Entries!A$2:F$700,6,FALSE)=0,"",(VLOOKUP(B264,Entries!A$2:F$700,6,FALSE))))</f>
        <v/>
      </c>
      <c r="N264" s="1" t="str">
        <f>IF(B264=0,"",IF(VLOOKUP(B264,Entries!A$2:G$700,7,FALSE)=0,"",(VLOOKUP(B264,Entries!A$2:G$700,7,FALSE))))</f>
        <v/>
      </c>
      <c r="O264" s="9" t="str">
        <f t="shared" si="17"/>
        <v/>
      </c>
      <c r="P264" s="2" t="str">
        <f>IF(COUNTIF(B$1:B263,B264)&gt;0,"ERROR - duplicate",IF(ISNA(F264),"ERROR - unknown",""))</f>
        <v/>
      </c>
    </row>
    <row r="265" spans="1:16" x14ac:dyDescent="0.25">
      <c r="A265" s="1" t="str">
        <f t="shared" si="19"/>
        <v/>
      </c>
      <c r="B265" s="12"/>
      <c r="C265" s="4"/>
      <c r="D265" s="6"/>
      <c r="E265" s="6"/>
      <c r="F265" s="10" t="str">
        <f>IF(B265=0,"",VLOOKUP(B265,Entries!A$2:F$700,2,FALSE))</f>
        <v/>
      </c>
      <c r="G265" s="11" t="str">
        <f>IF(B265=0,"",VLOOKUP(B265,Entries!A$2:F$700,3,FALSE))</f>
        <v/>
      </c>
      <c r="H265" s="1" t="str">
        <f>IF(B265=0,"",IF(VLOOKUP(B265,Entries!A$2:F$700,4,FALSE)=0,"",(VLOOKUP(B265,Entries!A$2:F$700,4,FALSE))))</f>
        <v/>
      </c>
      <c r="I265" s="1" t="str">
        <f>IF(B265=0,"",IF(VLOOKUP(B265,Entries!A$2:F$700,5,FALSE)=0,"",(VLOOKUP(B265,Entries!A$2:F$700,5,FALSE))))</f>
        <v/>
      </c>
      <c r="J265" s="1" t="str">
        <f>IF(B265=0,"",IF(ISNA(I265),"",IF(I265="L",K265,IF(I265="R",#REF!,L265))))</f>
        <v/>
      </c>
      <c r="K265" s="1">
        <f t="shared" si="16"/>
        <v>62</v>
      </c>
      <c r="L265" s="1">
        <f t="shared" si="18"/>
        <v>62</v>
      </c>
      <c r="M265" s="1" t="str">
        <f>IF(B265=0,"",IF(VLOOKUP(B265,Entries!A$2:F$700,6,FALSE)=0,"",(VLOOKUP(B265,Entries!A$2:F$700,6,FALSE))))</f>
        <v/>
      </c>
      <c r="N265" s="1" t="str">
        <f>IF(B265=0,"",IF(VLOOKUP(B265,Entries!A$2:G$700,7,FALSE)=0,"",(VLOOKUP(B265,Entries!A$2:G$700,7,FALSE))))</f>
        <v/>
      </c>
      <c r="O265" s="9" t="str">
        <f t="shared" si="17"/>
        <v/>
      </c>
      <c r="P265" s="2" t="str">
        <f>IF(COUNTIF(B$1:B264,B265)&gt;0,"ERROR - duplicate",IF(ISNA(F265),"ERROR - unknown",""))</f>
        <v/>
      </c>
    </row>
    <row r="266" spans="1:16" x14ac:dyDescent="0.25">
      <c r="A266" s="1" t="str">
        <f t="shared" si="19"/>
        <v/>
      </c>
      <c r="B266" s="12"/>
      <c r="C266" s="4"/>
      <c r="D266" s="6"/>
      <c r="E266" s="6"/>
      <c r="F266" s="10" t="str">
        <f>IF(B266=0,"",VLOOKUP(B266,Entries!A$2:F$700,2,FALSE))</f>
        <v/>
      </c>
      <c r="G266" s="11" t="str">
        <f>IF(B266=0,"",VLOOKUP(B266,Entries!A$2:F$700,3,FALSE))</f>
        <v/>
      </c>
      <c r="H266" s="1" t="str">
        <f>IF(B266=0,"",IF(VLOOKUP(B266,Entries!A$2:F$700,4,FALSE)=0,"",(VLOOKUP(B266,Entries!A$2:F$700,4,FALSE))))</f>
        <v/>
      </c>
      <c r="I266" s="1" t="str">
        <f>IF(B266=0,"",IF(VLOOKUP(B266,Entries!A$2:F$700,5,FALSE)=0,"",(VLOOKUP(B266,Entries!A$2:F$700,5,FALSE))))</f>
        <v/>
      </c>
      <c r="J266" s="1" t="str">
        <f>IF(B266=0,"",IF(ISNA(I266),"",IF(I266="L",K266,IF(I266="R",#REF!,L266))))</f>
        <v/>
      </c>
      <c r="K266" s="1">
        <f t="shared" si="16"/>
        <v>62</v>
      </c>
      <c r="L266" s="1">
        <f t="shared" si="18"/>
        <v>62</v>
      </c>
      <c r="M266" s="1" t="str">
        <f>IF(B266=0,"",IF(VLOOKUP(B266,Entries!A$2:F$700,6,FALSE)=0,"",(VLOOKUP(B266,Entries!A$2:F$700,6,FALSE))))</f>
        <v/>
      </c>
      <c r="N266" s="1" t="str">
        <f>IF(B266=0,"",IF(VLOOKUP(B266,Entries!A$2:G$700,7,FALSE)=0,"",(VLOOKUP(B266,Entries!A$2:G$700,7,FALSE))))</f>
        <v/>
      </c>
      <c r="O266" s="9" t="str">
        <f t="shared" si="17"/>
        <v/>
      </c>
      <c r="P266" s="2" t="str">
        <f>IF(COUNTIF(B$1:B265,B266)&gt;0,"ERROR - duplicate",IF(ISNA(F266),"ERROR - unknown",""))</f>
        <v/>
      </c>
    </row>
    <row r="267" spans="1:16" x14ac:dyDescent="0.25">
      <c r="A267" s="1" t="str">
        <f t="shared" si="19"/>
        <v/>
      </c>
      <c r="B267" s="12"/>
      <c r="C267" s="4"/>
      <c r="D267" s="6"/>
      <c r="E267" s="6"/>
      <c r="F267" s="10" t="str">
        <f>IF(B267=0,"",VLOOKUP(B267,Entries!A$2:F$700,2,FALSE))</f>
        <v/>
      </c>
      <c r="G267" s="11" t="str">
        <f>IF(B267=0,"",VLOOKUP(B267,Entries!A$2:F$700,3,FALSE))</f>
        <v/>
      </c>
      <c r="H267" s="1" t="str">
        <f>IF(B267=0,"",IF(VLOOKUP(B267,Entries!A$2:F$700,4,FALSE)=0,"",(VLOOKUP(B267,Entries!A$2:F$700,4,FALSE))))</f>
        <v/>
      </c>
      <c r="I267" s="1" t="str">
        <f>IF(B267=0,"",IF(VLOOKUP(B267,Entries!A$2:F$700,5,FALSE)=0,"",(VLOOKUP(B267,Entries!A$2:F$700,5,FALSE))))</f>
        <v/>
      </c>
      <c r="J267" s="1" t="str">
        <f>IF(B267=0,"",IF(ISNA(I267),"",IF(I267="L",K267,IF(I267="R",#REF!,L267))))</f>
        <v/>
      </c>
      <c r="K267" s="1">
        <f t="shared" si="16"/>
        <v>62</v>
      </c>
      <c r="L267" s="1">
        <f t="shared" si="18"/>
        <v>62</v>
      </c>
      <c r="M267" s="1" t="str">
        <f>IF(B267=0,"",IF(VLOOKUP(B267,Entries!A$2:F$700,6,FALSE)=0,"",(VLOOKUP(B267,Entries!A$2:F$700,6,FALSE))))</f>
        <v/>
      </c>
      <c r="N267" s="1" t="str">
        <f>IF(B267=0,"",IF(VLOOKUP(B267,Entries!A$2:G$700,7,FALSE)=0,"",(VLOOKUP(B267,Entries!A$2:G$700,7,FALSE))))</f>
        <v/>
      </c>
      <c r="O267" s="9" t="str">
        <f t="shared" si="17"/>
        <v/>
      </c>
      <c r="P267" s="2" t="str">
        <f>IF(COUNTIF(B$1:B266,B267)&gt;0,"ERROR - duplicate",IF(ISNA(F267),"ERROR - unknown",""))</f>
        <v/>
      </c>
    </row>
    <row r="268" spans="1:16" x14ac:dyDescent="0.25">
      <c r="A268" s="1" t="str">
        <f t="shared" si="19"/>
        <v/>
      </c>
      <c r="B268" s="12"/>
      <c r="C268" s="4"/>
      <c r="D268" s="6"/>
      <c r="E268" s="6"/>
      <c r="F268" s="10" t="str">
        <f>IF(B268=0,"",VLOOKUP(B268,Entries!A$2:F$700,2,FALSE))</f>
        <v/>
      </c>
      <c r="G268" s="11" t="str">
        <f>IF(B268=0,"",VLOOKUP(B268,Entries!A$2:F$700,3,FALSE))</f>
        <v/>
      </c>
      <c r="H268" s="1" t="str">
        <f>IF(B268=0,"",IF(VLOOKUP(B268,Entries!A$2:F$700,4,FALSE)=0,"",(VLOOKUP(B268,Entries!A$2:F$700,4,FALSE))))</f>
        <v/>
      </c>
      <c r="I268" s="1" t="str">
        <f>IF(B268=0,"",IF(VLOOKUP(B268,Entries!A$2:F$700,5,FALSE)=0,"",(VLOOKUP(B268,Entries!A$2:F$700,5,FALSE))))</f>
        <v/>
      </c>
      <c r="J268" s="1" t="str">
        <f>IF(B268=0,"",IF(ISNA(I268),"",IF(I268="L",K268,IF(I268="R",#REF!,L268))))</f>
        <v/>
      </c>
      <c r="K268" s="1">
        <f t="shared" ref="K268:K301" si="20">IF(B268=0,K267,IF(ISNA(I268),K267,IF(I268="L",K267+1,K267)))</f>
        <v>62</v>
      </c>
      <c r="L268" s="1">
        <f t="shared" si="18"/>
        <v>62</v>
      </c>
      <c r="M268" s="1" t="str">
        <f>IF(B268=0,"",IF(VLOOKUP(B268,Entries!A$2:F$700,6,FALSE)=0,"",(VLOOKUP(B268,Entries!A$2:F$700,6,FALSE))))</f>
        <v/>
      </c>
      <c r="N268" s="1" t="str">
        <f>IF(B268=0,"",IF(VLOOKUP(B268,Entries!A$2:G$700,7,FALSE)=0,"",(VLOOKUP(B268,Entries!A$2:G$700,7,FALSE))))</f>
        <v/>
      </c>
      <c r="O268" s="9" t="str">
        <f t="shared" ref="O268:O301" si="21">IF(C268&gt;0,CONCATENATE(C268,":",RIGHT(CONCATENATE("0",D268),2),":",RIGHT(CONCATENATE("0",E268),2)),"")</f>
        <v/>
      </c>
      <c r="P268" s="2" t="str">
        <f>IF(COUNTIF(B$1:B267,B268)&gt;0,"ERROR - duplicate",IF(ISNA(F268),"ERROR - unknown",""))</f>
        <v/>
      </c>
    </row>
    <row r="269" spans="1:16" x14ac:dyDescent="0.25">
      <c r="A269" s="1" t="str">
        <f t="shared" si="19"/>
        <v/>
      </c>
      <c r="B269" s="12"/>
      <c r="C269" s="4"/>
      <c r="D269" s="6"/>
      <c r="E269" s="6"/>
      <c r="F269" s="10" t="str">
        <f>IF(B269=0,"",VLOOKUP(B269,Entries!A$2:F$700,2,FALSE))</f>
        <v/>
      </c>
      <c r="G269" s="11" t="str">
        <f>IF(B269=0,"",VLOOKUP(B269,Entries!A$2:F$700,3,FALSE))</f>
        <v/>
      </c>
      <c r="H269" s="1" t="str">
        <f>IF(B269=0,"",IF(VLOOKUP(B269,Entries!A$2:F$700,4,FALSE)=0,"",(VLOOKUP(B269,Entries!A$2:F$700,4,FALSE))))</f>
        <v/>
      </c>
      <c r="I269" s="1" t="str">
        <f>IF(B269=0,"",IF(VLOOKUP(B269,Entries!A$2:F$700,5,FALSE)=0,"",(VLOOKUP(B269,Entries!A$2:F$700,5,FALSE))))</f>
        <v/>
      </c>
      <c r="J269" s="1" t="str">
        <f>IF(B269=0,"",IF(ISNA(I269),"",IF(I269="L",K269,IF(I269="R",#REF!,L269))))</f>
        <v/>
      </c>
      <c r="K269" s="1">
        <f t="shared" si="20"/>
        <v>62</v>
      </c>
      <c r="L269" s="1">
        <f t="shared" si="18"/>
        <v>62</v>
      </c>
      <c r="M269" s="1" t="str">
        <f>IF(B269=0,"",IF(VLOOKUP(B269,Entries!A$2:F$700,6,FALSE)=0,"",(VLOOKUP(B269,Entries!A$2:F$700,6,FALSE))))</f>
        <v/>
      </c>
      <c r="N269" s="1" t="str">
        <f>IF(B269=0,"",IF(VLOOKUP(B269,Entries!A$2:G$700,7,FALSE)=0,"",(VLOOKUP(B269,Entries!A$2:G$700,7,FALSE))))</f>
        <v/>
      </c>
      <c r="O269" s="9" t="str">
        <f t="shared" si="21"/>
        <v/>
      </c>
      <c r="P269" s="2" t="str">
        <f>IF(COUNTIF(B$1:B268,B269)&gt;0,"ERROR - duplicate",IF(ISNA(F269),"ERROR - unknown",""))</f>
        <v/>
      </c>
    </row>
    <row r="270" spans="1:16" x14ac:dyDescent="0.25">
      <c r="A270" s="1" t="str">
        <f t="shared" si="19"/>
        <v/>
      </c>
      <c r="B270" s="12"/>
      <c r="C270" s="4"/>
      <c r="D270" s="6"/>
      <c r="E270" s="6"/>
      <c r="F270" s="10" t="str">
        <f>IF(B270=0,"",VLOOKUP(B270,Entries!A$2:F$700,2,FALSE))</f>
        <v/>
      </c>
      <c r="G270" s="11" t="str">
        <f>IF(B270=0,"",VLOOKUP(B270,Entries!A$2:F$700,3,FALSE))</f>
        <v/>
      </c>
      <c r="H270" s="1" t="str">
        <f>IF(B270=0,"",IF(VLOOKUP(B270,Entries!A$2:F$700,4,FALSE)=0,"",(VLOOKUP(B270,Entries!A$2:F$700,4,FALSE))))</f>
        <v/>
      </c>
      <c r="I270" s="1" t="str">
        <f>IF(B270=0,"",IF(VLOOKUP(B270,Entries!A$2:F$700,5,FALSE)=0,"",(VLOOKUP(B270,Entries!A$2:F$700,5,FALSE))))</f>
        <v/>
      </c>
      <c r="J270" s="1" t="str">
        <f>IF(B270=0,"",IF(ISNA(I270),"",IF(I270="L",K270,IF(I270="R",#REF!,L270))))</f>
        <v/>
      </c>
      <c r="K270" s="1">
        <f t="shared" si="20"/>
        <v>62</v>
      </c>
      <c r="L270" s="1">
        <f t="shared" si="18"/>
        <v>62</v>
      </c>
      <c r="M270" s="1" t="str">
        <f>IF(B270=0,"",IF(VLOOKUP(B270,Entries!A$2:F$700,6,FALSE)=0,"",(VLOOKUP(B270,Entries!A$2:F$700,6,FALSE))))</f>
        <v/>
      </c>
      <c r="N270" s="1" t="str">
        <f>IF(B270=0,"",IF(VLOOKUP(B270,Entries!A$2:G$700,7,FALSE)=0,"",(VLOOKUP(B270,Entries!A$2:G$700,7,FALSE))))</f>
        <v/>
      </c>
      <c r="O270" s="9" t="str">
        <f t="shared" si="21"/>
        <v/>
      </c>
      <c r="P270" s="2" t="str">
        <f>IF(COUNTIF(B$1:B269,B270)&gt;0,"ERROR - duplicate",IF(ISNA(F270),"ERROR - unknown",""))</f>
        <v/>
      </c>
    </row>
    <row r="271" spans="1:16" x14ac:dyDescent="0.25">
      <c r="A271" s="1" t="str">
        <f t="shared" si="19"/>
        <v/>
      </c>
      <c r="B271" s="12"/>
      <c r="C271" s="4"/>
      <c r="D271" s="6"/>
      <c r="E271" s="6"/>
      <c r="F271" s="10" t="str">
        <f>IF(B271=0,"",VLOOKUP(B271,Entries!A$2:F$700,2,FALSE))</f>
        <v/>
      </c>
      <c r="G271" s="11" t="str">
        <f>IF(B271=0,"",VLOOKUP(B271,Entries!A$2:F$700,3,FALSE))</f>
        <v/>
      </c>
      <c r="H271" s="1" t="str">
        <f>IF(B271=0,"",IF(VLOOKUP(B271,Entries!A$2:F$700,4,FALSE)=0,"",(VLOOKUP(B271,Entries!A$2:F$700,4,FALSE))))</f>
        <v/>
      </c>
      <c r="I271" s="1" t="str">
        <f>IF(B271=0,"",IF(VLOOKUP(B271,Entries!A$2:F$700,5,FALSE)=0,"",(VLOOKUP(B271,Entries!A$2:F$700,5,FALSE))))</f>
        <v/>
      </c>
      <c r="J271" s="1" t="str">
        <f>IF(B271=0,"",IF(ISNA(I271),"",IF(I271="L",K271,IF(I271="R",#REF!,L271))))</f>
        <v/>
      </c>
      <c r="K271" s="1">
        <f t="shared" si="20"/>
        <v>62</v>
      </c>
      <c r="L271" s="1">
        <f t="shared" si="18"/>
        <v>62</v>
      </c>
      <c r="M271" s="1" t="str">
        <f>IF(B271=0,"",IF(VLOOKUP(B271,Entries!A$2:F$700,6,FALSE)=0,"",(VLOOKUP(B271,Entries!A$2:F$700,6,FALSE))))</f>
        <v/>
      </c>
      <c r="N271" s="1" t="str">
        <f>IF(B271=0,"",IF(VLOOKUP(B271,Entries!A$2:G$700,7,FALSE)=0,"",(VLOOKUP(B271,Entries!A$2:G$700,7,FALSE))))</f>
        <v/>
      </c>
      <c r="O271" s="9" t="str">
        <f t="shared" si="21"/>
        <v/>
      </c>
      <c r="P271" s="2" t="str">
        <f>IF(COUNTIF(B$1:B270,B271)&gt;0,"ERROR - duplicate",IF(ISNA(F271),"ERROR - unknown",""))</f>
        <v/>
      </c>
    </row>
    <row r="272" spans="1:16" x14ac:dyDescent="0.25">
      <c r="A272" s="1" t="str">
        <f t="shared" si="19"/>
        <v/>
      </c>
      <c r="B272" s="12"/>
      <c r="C272" s="4"/>
      <c r="D272" s="6"/>
      <c r="E272" s="6"/>
      <c r="F272" s="10" t="str">
        <f>IF(B272=0,"",VLOOKUP(B272,Entries!A$2:F$700,2,FALSE))</f>
        <v/>
      </c>
      <c r="G272" s="11" t="str">
        <f>IF(B272=0,"",VLOOKUP(B272,Entries!A$2:F$700,3,FALSE))</f>
        <v/>
      </c>
      <c r="H272" s="1" t="str">
        <f>IF(B272=0,"",IF(VLOOKUP(B272,Entries!A$2:F$700,4,FALSE)=0,"",(VLOOKUP(B272,Entries!A$2:F$700,4,FALSE))))</f>
        <v/>
      </c>
      <c r="I272" s="1" t="str">
        <f>IF(B272=0,"",IF(VLOOKUP(B272,Entries!A$2:F$700,5,FALSE)=0,"",(VLOOKUP(B272,Entries!A$2:F$700,5,FALSE))))</f>
        <v/>
      </c>
      <c r="J272" s="1" t="str">
        <f>IF(B272=0,"",IF(ISNA(I272),"",IF(I272="L",K272,IF(I272="R",#REF!,L272))))</f>
        <v/>
      </c>
      <c r="K272" s="1">
        <f t="shared" si="20"/>
        <v>62</v>
      </c>
      <c r="L272" s="1">
        <f t="shared" si="18"/>
        <v>62</v>
      </c>
      <c r="M272" s="1" t="str">
        <f>IF(B272=0,"",IF(VLOOKUP(B272,Entries!A$2:F$700,6,FALSE)=0,"",(VLOOKUP(B272,Entries!A$2:F$700,6,FALSE))))</f>
        <v/>
      </c>
      <c r="N272" s="1" t="str">
        <f>IF(B272=0,"",IF(VLOOKUP(B272,Entries!A$2:G$700,7,FALSE)=0,"",(VLOOKUP(B272,Entries!A$2:G$700,7,FALSE))))</f>
        <v/>
      </c>
      <c r="O272" s="9" t="str">
        <f t="shared" si="21"/>
        <v/>
      </c>
      <c r="P272" s="2" t="str">
        <f>IF(COUNTIF(B$1:B271,B272)&gt;0,"ERROR - duplicate",IF(ISNA(F272),"ERROR - unknown",""))</f>
        <v/>
      </c>
    </row>
    <row r="273" spans="1:16" x14ac:dyDescent="0.25">
      <c r="A273" s="1" t="str">
        <f t="shared" si="19"/>
        <v/>
      </c>
      <c r="B273" s="12"/>
      <c r="C273" s="4"/>
      <c r="D273" s="6"/>
      <c r="E273" s="6"/>
      <c r="F273" s="10" t="str">
        <f>IF(B273=0,"",VLOOKUP(B273,Entries!A$2:F$700,2,FALSE))</f>
        <v/>
      </c>
      <c r="G273" s="11" t="str">
        <f>IF(B273=0,"",VLOOKUP(B273,Entries!A$2:F$700,3,FALSE))</f>
        <v/>
      </c>
      <c r="H273" s="1" t="str">
        <f>IF(B273=0,"",IF(VLOOKUP(B273,Entries!A$2:F$700,4,FALSE)=0,"",(VLOOKUP(B273,Entries!A$2:F$700,4,FALSE))))</f>
        <v/>
      </c>
      <c r="I273" s="1" t="str">
        <f>IF(B273=0,"",IF(VLOOKUP(B273,Entries!A$2:F$700,5,FALSE)=0,"",(VLOOKUP(B273,Entries!A$2:F$700,5,FALSE))))</f>
        <v/>
      </c>
      <c r="J273" s="1" t="str">
        <f>IF(B273=0,"",IF(ISNA(I273),"",IF(I273="L",K273,IF(I273="R",#REF!,L273))))</f>
        <v/>
      </c>
      <c r="K273" s="1">
        <f t="shared" si="20"/>
        <v>62</v>
      </c>
      <c r="L273" s="1">
        <f t="shared" si="18"/>
        <v>62</v>
      </c>
      <c r="M273" s="1" t="str">
        <f>IF(B273=0,"",IF(VLOOKUP(B273,Entries!A$2:F$700,6,FALSE)=0,"",(VLOOKUP(B273,Entries!A$2:F$700,6,FALSE))))</f>
        <v/>
      </c>
      <c r="N273" s="1" t="str">
        <f>IF(B273=0,"",IF(VLOOKUP(B273,Entries!A$2:G$700,7,FALSE)=0,"",(VLOOKUP(B273,Entries!A$2:G$700,7,FALSE))))</f>
        <v/>
      </c>
      <c r="O273" s="9" t="str">
        <f t="shared" si="21"/>
        <v/>
      </c>
      <c r="P273" s="2" t="str">
        <f>IF(COUNTIF(B$1:B272,B273)&gt;0,"ERROR - duplicate",IF(ISNA(F273),"ERROR - unknown",""))</f>
        <v/>
      </c>
    </row>
    <row r="274" spans="1:16" x14ac:dyDescent="0.25">
      <c r="A274" s="1" t="str">
        <f t="shared" si="19"/>
        <v/>
      </c>
      <c r="B274" s="12"/>
      <c r="C274" s="4"/>
      <c r="D274" s="6"/>
      <c r="E274" s="6"/>
      <c r="F274" s="10" t="str">
        <f>IF(B274=0,"",VLOOKUP(B274,Entries!A$2:F$700,2,FALSE))</f>
        <v/>
      </c>
      <c r="G274" s="11" t="str">
        <f>IF(B274=0,"",VLOOKUP(B274,Entries!A$2:F$700,3,FALSE))</f>
        <v/>
      </c>
      <c r="H274" s="1" t="str">
        <f>IF(B274=0,"",IF(VLOOKUP(B274,Entries!A$2:F$700,4,FALSE)=0,"",(VLOOKUP(B274,Entries!A$2:F$700,4,FALSE))))</f>
        <v/>
      </c>
      <c r="I274" s="1" t="str">
        <f>IF(B274=0,"",IF(VLOOKUP(B274,Entries!A$2:F$700,5,FALSE)=0,"",(VLOOKUP(B274,Entries!A$2:F$700,5,FALSE))))</f>
        <v/>
      </c>
      <c r="J274" s="1" t="str">
        <f>IF(B274=0,"",IF(ISNA(I274),"",IF(I274="L",K274,IF(I274="R",#REF!,L274))))</f>
        <v/>
      </c>
      <c r="K274" s="1">
        <f t="shared" si="20"/>
        <v>62</v>
      </c>
      <c r="L274" s="1">
        <f t="shared" si="18"/>
        <v>62</v>
      </c>
      <c r="M274" s="1" t="str">
        <f>IF(B274=0,"",IF(VLOOKUP(B274,Entries!A$2:F$700,6,FALSE)=0,"",(VLOOKUP(B274,Entries!A$2:F$700,6,FALSE))))</f>
        <v/>
      </c>
      <c r="N274" s="1" t="str">
        <f>IF(B274=0,"",IF(VLOOKUP(B274,Entries!A$2:G$700,7,FALSE)=0,"",(VLOOKUP(B274,Entries!A$2:G$700,7,FALSE))))</f>
        <v/>
      </c>
      <c r="O274" s="9" t="str">
        <f t="shared" si="21"/>
        <v/>
      </c>
      <c r="P274" s="2" t="str">
        <f>IF(COUNTIF(B$1:B273,B274)&gt;0,"ERROR - duplicate",IF(ISNA(F274),"ERROR - unknown",""))</f>
        <v/>
      </c>
    </row>
    <row r="275" spans="1:16" x14ac:dyDescent="0.25">
      <c r="A275" s="1" t="str">
        <f t="shared" si="19"/>
        <v/>
      </c>
      <c r="B275" s="12"/>
      <c r="C275" s="4"/>
      <c r="D275" s="6"/>
      <c r="E275" s="6"/>
      <c r="F275" s="10" t="str">
        <f>IF(B275=0,"",VLOOKUP(B275,Entries!A$2:F$700,2,FALSE))</f>
        <v/>
      </c>
      <c r="G275" s="11" t="str">
        <f>IF(B275=0,"",VLOOKUP(B275,Entries!A$2:F$700,3,FALSE))</f>
        <v/>
      </c>
      <c r="H275" s="1" t="str">
        <f>IF(B275=0,"",IF(VLOOKUP(B275,Entries!A$2:F$700,4,FALSE)=0,"",(VLOOKUP(B275,Entries!A$2:F$700,4,FALSE))))</f>
        <v/>
      </c>
      <c r="I275" s="1" t="str">
        <f>IF(B275=0,"",IF(VLOOKUP(B275,Entries!A$2:F$700,5,FALSE)=0,"",(VLOOKUP(B275,Entries!A$2:F$700,5,FALSE))))</f>
        <v/>
      </c>
      <c r="J275" s="1" t="str">
        <f>IF(B275=0,"",IF(ISNA(I275),"",IF(I275="L",K275,IF(I275="R",#REF!,L275))))</f>
        <v/>
      </c>
      <c r="K275" s="1">
        <f t="shared" si="20"/>
        <v>62</v>
      </c>
      <c r="L275" s="1">
        <f t="shared" si="18"/>
        <v>62</v>
      </c>
      <c r="M275" s="1" t="str">
        <f>IF(B275=0,"",IF(VLOOKUP(B275,Entries!A$2:F$700,6,FALSE)=0,"",(VLOOKUP(B275,Entries!A$2:F$700,6,FALSE))))</f>
        <v/>
      </c>
      <c r="N275" s="1" t="str">
        <f>IF(B275=0,"",IF(VLOOKUP(B275,Entries!A$2:G$700,7,FALSE)=0,"",(VLOOKUP(B275,Entries!A$2:G$700,7,FALSE))))</f>
        <v/>
      </c>
      <c r="O275" s="9" t="str">
        <f t="shared" si="21"/>
        <v/>
      </c>
      <c r="P275" s="2" t="str">
        <f>IF(COUNTIF(B$1:B274,B275)&gt;0,"ERROR - duplicate",IF(ISNA(F275),"ERROR - unknown",""))</f>
        <v/>
      </c>
    </row>
    <row r="276" spans="1:16" x14ac:dyDescent="0.25">
      <c r="A276" s="1" t="str">
        <f t="shared" si="19"/>
        <v/>
      </c>
      <c r="B276" s="12"/>
      <c r="C276" s="4"/>
      <c r="D276" s="6"/>
      <c r="E276" s="6"/>
      <c r="F276" s="10" t="str">
        <f>IF(B276=0,"",VLOOKUP(B276,Entries!A$2:F$700,2,FALSE))</f>
        <v/>
      </c>
      <c r="G276" s="11" t="str">
        <f>IF(B276=0,"",VLOOKUP(B276,Entries!A$2:F$700,3,FALSE))</f>
        <v/>
      </c>
      <c r="H276" s="1" t="str">
        <f>IF(B276=0,"",IF(VLOOKUP(B276,Entries!A$2:F$700,4,FALSE)=0,"",(VLOOKUP(B276,Entries!A$2:F$700,4,FALSE))))</f>
        <v/>
      </c>
      <c r="I276" s="1" t="str">
        <f>IF(B276=0,"",IF(VLOOKUP(B276,Entries!A$2:F$700,5,FALSE)=0,"",(VLOOKUP(B276,Entries!A$2:F$700,5,FALSE))))</f>
        <v/>
      </c>
      <c r="J276" s="1" t="str">
        <f>IF(B276=0,"",IF(ISNA(I276),"",IF(I276="L",K276,IF(I276="R",#REF!,L276))))</f>
        <v/>
      </c>
      <c r="K276" s="1">
        <f t="shared" si="20"/>
        <v>62</v>
      </c>
      <c r="L276" s="1">
        <f t="shared" si="18"/>
        <v>62</v>
      </c>
      <c r="M276" s="1" t="str">
        <f>IF(B276=0,"",IF(VLOOKUP(B276,Entries!A$2:F$700,6,FALSE)=0,"",(VLOOKUP(B276,Entries!A$2:F$700,6,FALSE))))</f>
        <v/>
      </c>
      <c r="N276" s="1" t="str">
        <f>IF(B276=0,"",IF(VLOOKUP(B276,Entries!A$2:G$700,7,FALSE)=0,"",(VLOOKUP(B276,Entries!A$2:G$700,7,FALSE))))</f>
        <v/>
      </c>
      <c r="O276" s="9" t="str">
        <f t="shared" si="21"/>
        <v/>
      </c>
      <c r="P276" s="2" t="str">
        <f>IF(COUNTIF(B$1:B275,B276)&gt;0,"ERROR - duplicate",IF(ISNA(F276),"ERROR - unknown",""))</f>
        <v/>
      </c>
    </row>
    <row r="277" spans="1:16" x14ac:dyDescent="0.25">
      <c r="A277" s="1" t="str">
        <f t="shared" si="19"/>
        <v/>
      </c>
      <c r="B277" s="12"/>
      <c r="C277" s="4"/>
      <c r="D277" s="6"/>
      <c r="E277" s="6"/>
      <c r="F277" s="10" t="str">
        <f>IF(B277=0,"",VLOOKUP(B277,Entries!A$2:F$700,2,FALSE))</f>
        <v/>
      </c>
      <c r="G277" s="11" t="str">
        <f>IF(B277=0,"",VLOOKUP(B277,Entries!A$2:F$700,3,FALSE))</f>
        <v/>
      </c>
      <c r="H277" s="1" t="str">
        <f>IF(B277=0,"",IF(VLOOKUP(B277,Entries!A$2:F$700,4,FALSE)=0,"",(VLOOKUP(B277,Entries!A$2:F$700,4,FALSE))))</f>
        <v/>
      </c>
      <c r="I277" s="1" t="str">
        <f>IF(B277=0,"",IF(VLOOKUP(B277,Entries!A$2:F$700,5,FALSE)=0,"",(VLOOKUP(B277,Entries!A$2:F$700,5,FALSE))))</f>
        <v/>
      </c>
      <c r="J277" s="1" t="str">
        <f>IF(B277=0,"",IF(ISNA(I277),"",IF(I277="L",K277,IF(I277="R",#REF!,L277))))</f>
        <v/>
      </c>
      <c r="K277" s="1">
        <f t="shared" si="20"/>
        <v>62</v>
      </c>
      <c r="L277" s="1">
        <f t="shared" si="18"/>
        <v>62</v>
      </c>
      <c r="M277" s="1" t="str">
        <f>IF(B277=0,"",IF(VLOOKUP(B277,Entries!A$2:F$700,6,FALSE)=0,"",(VLOOKUP(B277,Entries!A$2:F$700,6,FALSE))))</f>
        <v/>
      </c>
      <c r="N277" s="1" t="str">
        <f>IF(B277=0,"",IF(VLOOKUP(B277,Entries!A$2:G$700,7,FALSE)=0,"",(VLOOKUP(B277,Entries!A$2:G$700,7,FALSE))))</f>
        <v/>
      </c>
      <c r="O277" s="9" t="str">
        <f t="shared" si="21"/>
        <v/>
      </c>
      <c r="P277" s="2" t="str">
        <f>IF(COUNTIF(B$1:B276,B277)&gt;0,"ERROR - duplicate",IF(ISNA(F277),"ERROR - unknown",""))</f>
        <v/>
      </c>
    </row>
    <row r="278" spans="1:16" x14ac:dyDescent="0.25">
      <c r="A278" s="1" t="str">
        <f t="shared" si="19"/>
        <v/>
      </c>
      <c r="B278" s="12"/>
      <c r="C278" s="4"/>
      <c r="D278" s="6"/>
      <c r="E278" s="6"/>
      <c r="F278" s="10" t="str">
        <f>IF(B278=0,"",VLOOKUP(B278,Entries!A$2:F$700,2,FALSE))</f>
        <v/>
      </c>
      <c r="G278" s="11" t="str">
        <f>IF(B278=0,"",VLOOKUP(B278,Entries!A$2:F$700,3,FALSE))</f>
        <v/>
      </c>
      <c r="H278" s="1" t="str">
        <f>IF(B278=0,"",IF(VLOOKUP(B278,Entries!A$2:F$700,4,FALSE)=0,"",(VLOOKUP(B278,Entries!A$2:F$700,4,FALSE))))</f>
        <v/>
      </c>
      <c r="I278" s="1" t="str">
        <f>IF(B278=0,"",IF(VLOOKUP(B278,Entries!A$2:F$700,5,FALSE)=0,"",(VLOOKUP(B278,Entries!A$2:F$700,5,FALSE))))</f>
        <v/>
      </c>
      <c r="J278" s="1" t="str">
        <f>IF(B278=0,"",IF(ISNA(I278),"",IF(I278="L",K278,IF(I278="R",#REF!,L278))))</f>
        <v/>
      </c>
      <c r="K278" s="1">
        <f t="shared" si="20"/>
        <v>62</v>
      </c>
      <c r="L278" s="1">
        <f t="shared" si="18"/>
        <v>62</v>
      </c>
      <c r="M278" s="1" t="str">
        <f>IF(B278=0,"",IF(VLOOKUP(B278,Entries!A$2:F$700,6,FALSE)=0,"",(VLOOKUP(B278,Entries!A$2:F$700,6,FALSE))))</f>
        <v/>
      </c>
      <c r="N278" s="1" t="str">
        <f>IF(B278=0,"",IF(VLOOKUP(B278,Entries!A$2:G$700,7,FALSE)=0,"",(VLOOKUP(B278,Entries!A$2:G$700,7,FALSE))))</f>
        <v/>
      </c>
      <c r="O278" s="9" t="str">
        <f t="shared" si="21"/>
        <v/>
      </c>
      <c r="P278" s="2" t="str">
        <f>IF(COUNTIF(B$1:B277,B278)&gt;0,"ERROR - duplicate",IF(ISNA(F278),"ERROR - unknown",""))</f>
        <v/>
      </c>
    </row>
    <row r="279" spans="1:16" x14ac:dyDescent="0.25">
      <c r="A279" s="1" t="str">
        <f t="shared" si="19"/>
        <v/>
      </c>
      <c r="B279" s="12"/>
      <c r="C279" s="4"/>
      <c r="D279" s="6"/>
      <c r="E279" s="6"/>
      <c r="F279" s="10" t="str">
        <f>IF(B279=0,"",VLOOKUP(B279,Entries!A$2:F$700,2,FALSE))</f>
        <v/>
      </c>
      <c r="G279" s="11" t="str">
        <f>IF(B279=0,"",VLOOKUP(B279,Entries!A$2:F$700,3,FALSE))</f>
        <v/>
      </c>
      <c r="H279" s="1" t="str">
        <f>IF(B279=0,"",IF(VLOOKUP(B279,Entries!A$2:F$700,4,FALSE)=0,"",(VLOOKUP(B279,Entries!A$2:F$700,4,FALSE))))</f>
        <v/>
      </c>
      <c r="I279" s="1" t="str">
        <f>IF(B279=0,"",IF(VLOOKUP(B279,Entries!A$2:F$700,5,FALSE)=0,"",(VLOOKUP(B279,Entries!A$2:F$700,5,FALSE))))</f>
        <v/>
      </c>
      <c r="J279" s="1" t="str">
        <f>IF(B279=0,"",IF(ISNA(I279),"",IF(I279="L",K279,IF(I279="R",#REF!,L279))))</f>
        <v/>
      </c>
      <c r="K279" s="1">
        <f t="shared" si="20"/>
        <v>62</v>
      </c>
      <c r="L279" s="1">
        <f t="shared" si="18"/>
        <v>62</v>
      </c>
      <c r="M279" s="1" t="str">
        <f>IF(B279=0,"",IF(VLOOKUP(B279,Entries!A$2:F$700,6,FALSE)=0,"",(VLOOKUP(B279,Entries!A$2:F$700,6,FALSE))))</f>
        <v/>
      </c>
      <c r="N279" s="1" t="str">
        <f>IF(B279=0,"",IF(VLOOKUP(B279,Entries!A$2:G$700,7,FALSE)=0,"",(VLOOKUP(B279,Entries!A$2:G$700,7,FALSE))))</f>
        <v/>
      </c>
      <c r="O279" s="9" t="str">
        <f t="shared" si="21"/>
        <v/>
      </c>
      <c r="P279" s="2" t="str">
        <f>IF(COUNTIF(B$1:B278,B279)&gt;0,"ERROR - duplicate",IF(ISNA(F279),"ERROR - unknown",""))</f>
        <v/>
      </c>
    </row>
    <row r="280" spans="1:16" x14ac:dyDescent="0.25">
      <c r="A280" s="1" t="str">
        <f t="shared" si="19"/>
        <v/>
      </c>
      <c r="B280" s="12"/>
      <c r="C280" s="4"/>
      <c r="D280" s="6"/>
      <c r="E280" s="6"/>
      <c r="F280" s="10" t="str">
        <f>IF(B280=0,"",VLOOKUP(B280,Entries!A$2:F$700,2,FALSE))</f>
        <v/>
      </c>
      <c r="G280" s="11" t="str">
        <f>IF(B280=0,"",VLOOKUP(B280,Entries!A$2:F$700,3,FALSE))</f>
        <v/>
      </c>
      <c r="H280" s="1" t="str">
        <f>IF(B280=0,"",IF(VLOOKUP(B280,Entries!A$2:F$700,4,FALSE)=0,"",(VLOOKUP(B280,Entries!A$2:F$700,4,FALSE))))</f>
        <v/>
      </c>
      <c r="I280" s="1" t="str">
        <f>IF(B280=0,"",IF(VLOOKUP(B280,Entries!A$2:F$700,5,FALSE)=0,"",(VLOOKUP(B280,Entries!A$2:F$700,5,FALSE))))</f>
        <v/>
      </c>
      <c r="J280" s="1" t="str">
        <f>IF(B280=0,"",IF(ISNA(I280),"",IF(I280="L",K280,IF(I280="R",#REF!,L280))))</f>
        <v/>
      </c>
      <c r="K280" s="1">
        <f t="shared" si="20"/>
        <v>62</v>
      </c>
      <c r="L280" s="1">
        <f t="shared" si="18"/>
        <v>62</v>
      </c>
      <c r="M280" s="1" t="str">
        <f>IF(B280=0,"",IF(VLOOKUP(B280,Entries!A$2:F$700,6,FALSE)=0,"",(VLOOKUP(B280,Entries!A$2:F$700,6,FALSE))))</f>
        <v/>
      </c>
      <c r="N280" s="1" t="str">
        <f>IF(B280=0,"",IF(VLOOKUP(B280,Entries!A$2:G$700,7,FALSE)=0,"",(VLOOKUP(B280,Entries!A$2:G$700,7,FALSE))))</f>
        <v/>
      </c>
      <c r="O280" s="9" t="str">
        <f t="shared" si="21"/>
        <v/>
      </c>
      <c r="P280" s="2" t="str">
        <f>IF(COUNTIF(B$1:B279,B280)&gt;0,"ERROR - duplicate",IF(ISNA(F280),"ERROR - unknown",""))</f>
        <v/>
      </c>
    </row>
    <row r="281" spans="1:16" x14ac:dyDescent="0.25">
      <c r="A281" s="1" t="str">
        <f t="shared" si="19"/>
        <v/>
      </c>
      <c r="B281" s="12"/>
      <c r="C281" s="4"/>
      <c r="D281" s="6"/>
      <c r="E281" s="6"/>
      <c r="F281" s="10" t="str">
        <f>IF(B281=0,"",VLOOKUP(B281,Entries!A$2:F$700,2,FALSE))</f>
        <v/>
      </c>
      <c r="G281" s="11" t="str">
        <f>IF(B281=0,"",VLOOKUP(B281,Entries!A$2:F$700,3,FALSE))</f>
        <v/>
      </c>
      <c r="H281" s="1" t="str">
        <f>IF(B281=0,"",IF(VLOOKUP(B281,Entries!A$2:F$700,4,FALSE)=0,"",(VLOOKUP(B281,Entries!A$2:F$700,4,FALSE))))</f>
        <v/>
      </c>
      <c r="I281" s="1" t="str">
        <f>IF(B281=0,"",IF(VLOOKUP(B281,Entries!A$2:F$700,5,FALSE)=0,"",(VLOOKUP(B281,Entries!A$2:F$700,5,FALSE))))</f>
        <v/>
      </c>
      <c r="J281" s="1" t="str">
        <f>IF(B281=0,"",IF(ISNA(I281),"",IF(I281="L",K281,IF(I281="R",#REF!,L281))))</f>
        <v/>
      </c>
      <c r="K281" s="1">
        <f t="shared" si="20"/>
        <v>62</v>
      </c>
      <c r="L281" s="1">
        <f t="shared" si="18"/>
        <v>62</v>
      </c>
      <c r="M281" s="1" t="str">
        <f>IF(B281=0,"",IF(VLOOKUP(B281,Entries!A$2:F$700,6,FALSE)=0,"",(VLOOKUP(B281,Entries!A$2:F$700,6,FALSE))))</f>
        <v/>
      </c>
      <c r="N281" s="1" t="str">
        <f>IF(B281=0,"",IF(VLOOKUP(B281,Entries!A$2:G$700,7,FALSE)=0,"",(VLOOKUP(B281,Entries!A$2:G$700,7,FALSE))))</f>
        <v/>
      </c>
      <c r="O281" s="9" t="str">
        <f t="shared" si="21"/>
        <v/>
      </c>
      <c r="P281" s="2" t="str">
        <f>IF(COUNTIF(B$1:B280,B281)&gt;0,"ERROR - duplicate",IF(ISNA(F281),"ERROR - unknown",""))</f>
        <v/>
      </c>
    </row>
    <row r="282" spans="1:16" x14ac:dyDescent="0.25">
      <c r="A282" s="1" t="str">
        <f t="shared" si="19"/>
        <v/>
      </c>
      <c r="B282" s="12"/>
      <c r="C282" s="4"/>
      <c r="D282" s="6"/>
      <c r="E282" s="6"/>
      <c r="F282" s="10" t="str">
        <f>IF(B282=0,"",VLOOKUP(B282,Entries!A$2:F$700,2,FALSE))</f>
        <v/>
      </c>
      <c r="G282" s="11" t="str">
        <f>IF(B282=0,"",VLOOKUP(B282,Entries!A$2:F$700,3,FALSE))</f>
        <v/>
      </c>
      <c r="H282" s="1" t="str">
        <f>IF(B282=0,"",IF(VLOOKUP(B282,Entries!A$2:F$700,4,FALSE)=0,"",(VLOOKUP(B282,Entries!A$2:F$700,4,FALSE))))</f>
        <v/>
      </c>
      <c r="I282" s="1" t="str">
        <f>IF(B282=0,"",IF(VLOOKUP(B282,Entries!A$2:F$700,5,FALSE)=0,"",(VLOOKUP(B282,Entries!A$2:F$700,5,FALSE))))</f>
        <v/>
      </c>
      <c r="J282" s="1" t="str">
        <f>IF(B282=0,"",IF(ISNA(I282),"",IF(I282="L",K282,IF(I282="R",#REF!,L282))))</f>
        <v/>
      </c>
      <c r="K282" s="1">
        <f t="shared" si="20"/>
        <v>62</v>
      </c>
      <c r="L282" s="1">
        <f t="shared" si="18"/>
        <v>62</v>
      </c>
      <c r="M282" s="1" t="str">
        <f>IF(B282=0,"",IF(VLOOKUP(B282,Entries!A$2:F$700,6,FALSE)=0,"",(VLOOKUP(B282,Entries!A$2:F$700,6,FALSE))))</f>
        <v/>
      </c>
      <c r="N282" s="1" t="str">
        <f>IF(B282=0,"",IF(VLOOKUP(B282,Entries!A$2:G$700,7,FALSE)=0,"",(VLOOKUP(B282,Entries!A$2:G$700,7,FALSE))))</f>
        <v/>
      </c>
      <c r="O282" s="9" t="str">
        <f t="shared" si="21"/>
        <v/>
      </c>
      <c r="P282" s="2" t="str">
        <f>IF(COUNTIF(B$1:B281,B282)&gt;0,"ERROR - duplicate",IF(ISNA(F282),"ERROR - unknown",""))</f>
        <v/>
      </c>
    </row>
    <row r="283" spans="1:16" x14ac:dyDescent="0.25">
      <c r="A283" s="1" t="str">
        <f t="shared" si="19"/>
        <v/>
      </c>
      <c r="B283" s="12"/>
      <c r="C283" s="4"/>
      <c r="D283" s="6"/>
      <c r="E283" s="6"/>
      <c r="F283" s="10" t="str">
        <f>IF(B283=0,"",VLOOKUP(B283,Entries!A$2:F$700,2,FALSE))</f>
        <v/>
      </c>
      <c r="G283" s="11" t="str">
        <f>IF(B283=0,"",VLOOKUP(B283,Entries!A$2:F$700,3,FALSE))</f>
        <v/>
      </c>
      <c r="H283" s="1" t="str">
        <f>IF(B283=0,"",IF(VLOOKUP(B283,Entries!A$2:F$700,4,FALSE)=0,"",(VLOOKUP(B283,Entries!A$2:F$700,4,FALSE))))</f>
        <v/>
      </c>
      <c r="I283" s="1" t="str">
        <f>IF(B283=0,"",IF(VLOOKUP(B283,Entries!A$2:F$700,5,FALSE)=0,"",(VLOOKUP(B283,Entries!A$2:F$700,5,FALSE))))</f>
        <v/>
      </c>
      <c r="J283" s="1" t="str">
        <f>IF(B283=0,"",IF(ISNA(I283),"",IF(I283="L",K283,IF(I283="R",#REF!,L283))))</f>
        <v/>
      </c>
      <c r="K283" s="1">
        <f t="shared" si="20"/>
        <v>62</v>
      </c>
      <c r="L283" s="1">
        <f t="shared" si="18"/>
        <v>62</v>
      </c>
      <c r="M283" s="1" t="str">
        <f>IF(B283=0,"",IF(VLOOKUP(B283,Entries!A$2:F$700,6,FALSE)=0,"",(VLOOKUP(B283,Entries!A$2:F$700,6,FALSE))))</f>
        <v/>
      </c>
      <c r="N283" s="1" t="str">
        <f>IF(B283=0,"",IF(VLOOKUP(B283,Entries!A$2:G$700,7,FALSE)=0,"",(VLOOKUP(B283,Entries!A$2:G$700,7,FALSE))))</f>
        <v/>
      </c>
      <c r="O283" s="9" t="str">
        <f t="shared" si="21"/>
        <v/>
      </c>
      <c r="P283" s="2" t="str">
        <f>IF(COUNTIF(B$1:B282,B283)&gt;0,"ERROR - duplicate",IF(ISNA(F283),"ERROR - unknown",""))</f>
        <v/>
      </c>
    </row>
    <row r="284" spans="1:16" x14ac:dyDescent="0.25">
      <c r="A284" s="1" t="str">
        <f t="shared" si="19"/>
        <v/>
      </c>
      <c r="B284" s="12"/>
      <c r="C284" s="4"/>
      <c r="D284" s="6"/>
      <c r="E284" s="6"/>
      <c r="F284" s="10" t="str">
        <f>IF(B284=0,"",VLOOKUP(B284,Entries!A$2:F$700,2,FALSE))</f>
        <v/>
      </c>
      <c r="G284" s="11" t="str">
        <f>IF(B284=0,"",VLOOKUP(B284,Entries!A$2:F$700,3,FALSE))</f>
        <v/>
      </c>
      <c r="H284" s="1" t="str">
        <f>IF(B284=0,"",IF(VLOOKUP(B284,Entries!A$2:F$700,4,FALSE)=0,"",(VLOOKUP(B284,Entries!A$2:F$700,4,FALSE))))</f>
        <v/>
      </c>
      <c r="I284" s="1" t="str">
        <f>IF(B284=0,"",IF(VLOOKUP(B284,Entries!A$2:F$700,5,FALSE)=0,"",(VLOOKUP(B284,Entries!A$2:F$700,5,FALSE))))</f>
        <v/>
      </c>
      <c r="J284" s="1" t="str">
        <f>IF(B284=0,"",IF(ISNA(I284),"",IF(I284="L",K284,IF(I284="R",#REF!,L284))))</f>
        <v/>
      </c>
      <c r="K284" s="1">
        <f t="shared" si="20"/>
        <v>62</v>
      </c>
      <c r="L284" s="1">
        <f t="shared" si="18"/>
        <v>62</v>
      </c>
      <c r="M284" s="1" t="str">
        <f>IF(B284=0,"",IF(VLOOKUP(B284,Entries!A$2:F$700,6,FALSE)=0,"",(VLOOKUP(B284,Entries!A$2:F$700,6,FALSE))))</f>
        <v/>
      </c>
      <c r="N284" s="1" t="str">
        <f>IF(B284=0,"",IF(VLOOKUP(B284,Entries!A$2:G$700,7,FALSE)=0,"",(VLOOKUP(B284,Entries!A$2:G$700,7,FALSE))))</f>
        <v/>
      </c>
      <c r="O284" s="9" t="str">
        <f t="shared" si="21"/>
        <v/>
      </c>
      <c r="P284" s="2" t="str">
        <f>IF(COUNTIF(B$1:B283,B284)&gt;0,"ERROR - duplicate",IF(ISNA(F284),"ERROR - unknown",""))</f>
        <v/>
      </c>
    </row>
    <row r="285" spans="1:16" x14ac:dyDescent="0.25">
      <c r="A285" s="1" t="str">
        <f t="shared" si="19"/>
        <v/>
      </c>
      <c r="B285" s="12"/>
      <c r="C285" s="4"/>
      <c r="D285" s="6"/>
      <c r="E285" s="6"/>
      <c r="F285" s="10" t="str">
        <f>IF(B285=0,"",VLOOKUP(B285,Entries!A$2:F$700,2,FALSE))</f>
        <v/>
      </c>
      <c r="G285" s="11" t="str">
        <f>IF(B285=0,"",VLOOKUP(B285,Entries!A$2:F$700,3,FALSE))</f>
        <v/>
      </c>
      <c r="H285" s="1" t="str">
        <f>IF(B285=0,"",IF(VLOOKUP(B285,Entries!A$2:F$700,4,FALSE)=0,"",(VLOOKUP(B285,Entries!A$2:F$700,4,FALSE))))</f>
        <v/>
      </c>
      <c r="I285" s="1" t="str">
        <f>IF(B285=0,"",IF(VLOOKUP(B285,Entries!A$2:F$700,5,FALSE)=0,"",(VLOOKUP(B285,Entries!A$2:F$700,5,FALSE))))</f>
        <v/>
      </c>
      <c r="J285" s="1" t="str">
        <f>IF(B285=0,"",IF(ISNA(I285),"",IF(I285="L",K285,IF(I285="R",#REF!,L285))))</f>
        <v/>
      </c>
      <c r="K285" s="1">
        <f t="shared" si="20"/>
        <v>62</v>
      </c>
      <c r="L285" s="1">
        <f t="shared" si="18"/>
        <v>62</v>
      </c>
      <c r="M285" s="1" t="str">
        <f>IF(B285=0,"",IF(VLOOKUP(B285,Entries!A$2:F$700,6,FALSE)=0,"",(VLOOKUP(B285,Entries!A$2:F$700,6,FALSE))))</f>
        <v/>
      </c>
      <c r="N285" s="1" t="str">
        <f>IF(B285=0,"",IF(VLOOKUP(B285,Entries!A$2:G$700,7,FALSE)=0,"",(VLOOKUP(B285,Entries!A$2:G$700,7,FALSE))))</f>
        <v/>
      </c>
      <c r="O285" s="9" t="str">
        <f t="shared" si="21"/>
        <v/>
      </c>
      <c r="P285" s="2" t="str">
        <f>IF(COUNTIF(B$1:B284,B285)&gt;0,"ERROR - duplicate",IF(ISNA(F285),"ERROR - unknown",""))</f>
        <v/>
      </c>
    </row>
    <row r="286" spans="1:16" x14ac:dyDescent="0.25">
      <c r="A286" s="1" t="str">
        <f t="shared" si="19"/>
        <v/>
      </c>
      <c r="B286" s="12"/>
      <c r="C286" s="4"/>
      <c r="D286" s="6"/>
      <c r="E286" s="6"/>
      <c r="F286" s="10" t="str">
        <f>IF(B286=0,"",VLOOKUP(B286,Entries!A$2:F$700,2,FALSE))</f>
        <v/>
      </c>
      <c r="G286" s="11" t="str">
        <f>IF(B286=0,"",VLOOKUP(B286,Entries!A$2:F$700,3,FALSE))</f>
        <v/>
      </c>
      <c r="H286" s="1" t="str">
        <f>IF(B286=0,"",IF(VLOOKUP(B286,Entries!A$2:F$700,4,FALSE)=0,"",(VLOOKUP(B286,Entries!A$2:F$700,4,FALSE))))</f>
        <v/>
      </c>
      <c r="I286" s="1" t="str">
        <f>IF(B286=0,"",IF(VLOOKUP(B286,Entries!A$2:F$700,5,FALSE)=0,"",(VLOOKUP(B286,Entries!A$2:F$700,5,FALSE))))</f>
        <v/>
      </c>
      <c r="J286" s="1" t="str">
        <f>IF(B286=0,"",IF(ISNA(I286),"",IF(I286="L",K286,IF(I286="R",#REF!,L286))))</f>
        <v/>
      </c>
      <c r="K286" s="1">
        <f t="shared" si="20"/>
        <v>62</v>
      </c>
      <c r="L286" s="1">
        <f t="shared" si="18"/>
        <v>62</v>
      </c>
      <c r="M286" s="1" t="str">
        <f>IF(B286=0,"",IF(VLOOKUP(B286,Entries!A$2:F$700,6,FALSE)=0,"",(VLOOKUP(B286,Entries!A$2:F$700,6,FALSE))))</f>
        <v/>
      </c>
      <c r="N286" s="1" t="str">
        <f>IF(B286=0,"",IF(VLOOKUP(B286,Entries!A$2:G$700,7,FALSE)=0,"",(VLOOKUP(B286,Entries!A$2:G$700,7,FALSE))))</f>
        <v/>
      </c>
      <c r="O286" s="9" t="str">
        <f t="shared" si="21"/>
        <v/>
      </c>
      <c r="P286" s="2" t="str">
        <f>IF(COUNTIF(B$1:B285,B286)&gt;0,"ERROR - duplicate",IF(ISNA(F286),"ERROR - unknown",""))</f>
        <v/>
      </c>
    </row>
    <row r="287" spans="1:16" x14ac:dyDescent="0.25">
      <c r="A287" s="1" t="str">
        <f t="shared" si="19"/>
        <v/>
      </c>
      <c r="B287" s="12"/>
      <c r="C287" s="4"/>
      <c r="D287" s="6"/>
      <c r="E287" s="6"/>
      <c r="F287" s="10" t="str">
        <f>IF(B287=0,"",VLOOKUP(B287,Entries!A$2:F$700,2,FALSE))</f>
        <v/>
      </c>
      <c r="G287" s="11" t="str">
        <f>IF(B287=0,"",VLOOKUP(B287,Entries!A$2:F$700,3,FALSE))</f>
        <v/>
      </c>
      <c r="H287" s="1" t="str">
        <f>IF(B287=0,"",IF(VLOOKUP(B287,Entries!A$2:F$700,4,FALSE)=0,"",(VLOOKUP(B287,Entries!A$2:F$700,4,FALSE))))</f>
        <v/>
      </c>
      <c r="I287" s="1" t="str">
        <f>IF(B287=0,"",IF(VLOOKUP(B287,Entries!A$2:F$700,5,FALSE)=0,"",(VLOOKUP(B287,Entries!A$2:F$700,5,FALSE))))</f>
        <v/>
      </c>
      <c r="J287" s="1" t="str">
        <f>IF(B287=0,"",IF(ISNA(I287),"",IF(I287="L",K287,IF(I287="R",#REF!,L287))))</f>
        <v/>
      </c>
      <c r="K287" s="1">
        <f t="shared" si="20"/>
        <v>62</v>
      </c>
      <c r="L287" s="1">
        <f t="shared" si="18"/>
        <v>62</v>
      </c>
      <c r="M287" s="1" t="str">
        <f>IF(B287=0,"",IF(VLOOKUP(B287,Entries!A$2:F$700,6,FALSE)=0,"",(VLOOKUP(B287,Entries!A$2:F$700,6,FALSE))))</f>
        <v/>
      </c>
      <c r="N287" s="1" t="str">
        <f>IF(B287=0,"",IF(VLOOKUP(B287,Entries!A$2:G$700,7,FALSE)=0,"",(VLOOKUP(B287,Entries!A$2:G$700,7,FALSE))))</f>
        <v/>
      </c>
      <c r="O287" s="9" t="str">
        <f t="shared" si="21"/>
        <v/>
      </c>
      <c r="P287" s="2" t="str">
        <f>IF(COUNTIF(B$1:B286,B287)&gt;0,"ERROR - duplicate",IF(ISNA(F287),"ERROR - unknown",""))</f>
        <v/>
      </c>
    </row>
    <row r="288" spans="1:16" x14ac:dyDescent="0.25">
      <c r="A288" s="1" t="str">
        <f t="shared" si="19"/>
        <v/>
      </c>
      <c r="B288" s="12"/>
      <c r="C288" s="4"/>
      <c r="D288" s="6"/>
      <c r="E288" s="6"/>
      <c r="F288" s="10" t="str">
        <f>IF(B288=0,"",VLOOKUP(B288,Entries!A$2:F$700,2,FALSE))</f>
        <v/>
      </c>
      <c r="G288" s="11" t="str">
        <f>IF(B288=0,"",VLOOKUP(B288,Entries!A$2:F$700,3,FALSE))</f>
        <v/>
      </c>
      <c r="H288" s="1" t="str">
        <f>IF(B288=0,"",IF(VLOOKUP(B288,Entries!A$2:F$700,4,FALSE)=0,"",(VLOOKUP(B288,Entries!A$2:F$700,4,FALSE))))</f>
        <v/>
      </c>
      <c r="I288" s="1" t="str">
        <f>IF(B288=0,"",IF(VLOOKUP(B288,Entries!A$2:F$700,5,FALSE)=0,"",(VLOOKUP(B288,Entries!A$2:F$700,5,FALSE))))</f>
        <v/>
      </c>
      <c r="J288" s="1" t="str">
        <f>IF(B288=0,"",IF(ISNA(I288),"",IF(I288="L",K288,IF(I288="R",#REF!,L288))))</f>
        <v/>
      </c>
      <c r="K288" s="1">
        <f t="shared" si="20"/>
        <v>62</v>
      </c>
      <c r="L288" s="1">
        <f t="shared" si="18"/>
        <v>62</v>
      </c>
      <c r="M288" s="1" t="str">
        <f>IF(B288=0,"",IF(VLOOKUP(B288,Entries!A$2:F$700,6,FALSE)=0,"",(VLOOKUP(B288,Entries!A$2:F$700,6,FALSE))))</f>
        <v/>
      </c>
      <c r="N288" s="1" t="str">
        <f>IF(B288=0,"",IF(VLOOKUP(B288,Entries!A$2:G$700,7,FALSE)=0,"",(VLOOKUP(B288,Entries!A$2:G$700,7,FALSE))))</f>
        <v/>
      </c>
      <c r="O288" s="9" t="str">
        <f t="shared" si="21"/>
        <v/>
      </c>
      <c r="P288" s="2" t="str">
        <f>IF(COUNTIF(B$1:B287,B288)&gt;0,"ERROR - duplicate",IF(ISNA(F288),"ERROR - unknown",""))</f>
        <v/>
      </c>
    </row>
    <row r="289" spans="1:16" x14ac:dyDescent="0.25">
      <c r="A289" s="1" t="str">
        <f t="shared" si="19"/>
        <v/>
      </c>
      <c r="B289" s="12"/>
      <c r="C289" s="4"/>
      <c r="D289" s="6"/>
      <c r="E289" s="6"/>
      <c r="F289" s="10" t="str">
        <f>IF(B289=0,"",VLOOKUP(B289,Entries!A$2:F$700,2,FALSE))</f>
        <v/>
      </c>
      <c r="G289" s="11" t="str">
        <f>IF(B289=0,"",VLOOKUP(B289,Entries!A$2:F$700,3,FALSE))</f>
        <v/>
      </c>
      <c r="H289" s="1" t="str">
        <f>IF(B289=0,"",IF(VLOOKUP(B289,Entries!A$2:F$700,4,FALSE)=0,"",(VLOOKUP(B289,Entries!A$2:F$700,4,FALSE))))</f>
        <v/>
      </c>
      <c r="I289" s="1" t="str">
        <f>IF(B289=0,"",IF(VLOOKUP(B289,Entries!A$2:F$700,5,FALSE)=0,"",(VLOOKUP(B289,Entries!A$2:F$700,5,FALSE))))</f>
        <v/>
      </c>
      <c r="J289" s="1" t="str">
        <f>IF(B289=0,"",IF(ISNA(I289),"",IF(I289="L",K289,IF(I289="R",#REF!,L289))))</f>
        <v/>
      </c>
      <c r="K289" s="1">
        <f t="shared" si="20"/>
        <v>62</v>
      </c>
      <c r="L289" s="1">
        <f t="shared" si="18"/>
        <v>62</v>
      </c>
      <c r="M289" s="1" t="str">
        <f>IF(B289=0,"",IF(VLOOKUP(B289,Entries!A$2:F$700,6,FALSE)=0,"",(VLOOKUP(B289,Entries!A$2:F$700,6,FALSE))))</f>
        <v/>
      </c>
      <c r="N289" s="1" t="str">
        <f>IF(B289=0,"",IF(VLOOKUP(B289,Entries!A$2:G$700,7,FALSE)=0,"",(VLOOKUP(B289,Entries!A$2:G$700,7,FALSE))))</f>
        <v/>
      </c>
      <c r="O289" s="9" t="str">
        <f t="shared" si="21"/>
        <v/>
      </c>
      <c r="P289" s="2" t="str">
        <f>IF(COUNTIF(B$1:B288,B289)&gt;0,"ERROR - duplicate",IF(ISNA(F289),"ERROR - unknown",""))</f>
        <v/>
      </c>
    </row>
    <row r="290" spans="1:16" x14ac:dyDescent="0.25">
      <c r="A290" s="1" t="str">
        <f t="shared" si="19"/>
        <v/>
      </c>
      <c r="B290" s="12"/>
      <c r="C290" s="4"/>
      <c r="D290" s="6"/>
      <c r="E290" s="6"/>
      <c r="F290" s="10" t="str">
        <f>IF(B290=0,"",VLOOKUP(B290,Entries!A$2:F$700,2,FALSE))</f>
        <v/>
      </c>
      <c r="G290" s="11" t="str">
        <f>IF(B290=0,"",VLOOKUP(B290,Entries!A$2:F$700,3,FALSE))</f>
        <v/>
      </c>
      <c r="H290" s="1" t="str">
        <f>IF(B290=0,"",IF(VLOOKUP(B290,Entries!A$2:F$700,4,FALSE)=0,"",(VLOOKUP(B290,Entries!A$2:F$700,4,FALSE))))</f>
        <v/>
      </c>
      <c r="I290" s="1" t="str">
        <f>IF(B290=0,"",IF(VLOOKUP(B290,Entries!A$2:F$700,5,FALSE)=0,"",(VLOOKUP(B290,Entries!A$2:F$700,5,FALSE))))</f>
        <v/>
      </c>
      <c r="J290" s="1" t="str">
        <f>IF(B290=0,"",IF(ISNA(I290),"",IF(I290="L",K290,IF(I290="R",#REF!,L290))))</f>
        <v/>
      </c>
      <c r="K290" s="1">
        <f t="shared" si="20"/>
        <v>62</v>
      </c>
      <c r="L290" s="1">
        <f t="shared" si="18"/>
        <v>62</v>
      </c>
      <c r="M290" s="1" t="str">
        <f>IF(B290=0,"",IF(VLOOKUP(B290,Entries!A$2:F$700,6,FALSE)=0,"",(VLOOKUP(B290,Entries!A$2:F$700,6,FALSE))))</f>
        <v/>
      </c>
      <c r="N290" s="1" t="str">
        <f>IF(B290=0,"",IF(VLOOKUP(B290,Entries!A$2:G$700,7,FALSE)=0,"",(VLOOKUP(B290,Entries!A$2:G$700,7,FALSE))))</f>
        <v/>
      </c>
      <c r="O290" s="9" t="str">
        <f t="shared" si="21"/>
        <v/>
      </c>
      <c r="P290" s="2" t="str">
        <f>IF(COUNTIF(B$1:B289,B290)&gt;0,"ERROR - duplicate",IF(ISNA(F290),"ERROR - unknown",""))</f>
        <v/>
      </c>
    </row>
    <row r="291" spans="1:16" x14ac:dyDescent="0.25">
      <c r="A291" s="1" t="str">
        <f t="shared" si="19"/>
        <v/>
      </c>
      <c r="B291" s="12"/>
      <c r="C291" s="4"/>
      <c r="D291" s="6"/>
      <c r="E291" s="6"/>
      <c r="F291" s="10" t="str">
        <f>IF(B291=0,"",VLOOKUP(B291,Entries!A$2:F$700,2,FALSE))</f>
        <v/>
      </c>
      <c r="G291" s="11" t="str">
        <f>IF(B291=0,"",VLOOKUP(B291,Entries!A$2:F$700,3,FALSE))</f>
        <v/>
      </c>
      <c r="H291" s="1" t="str">
        <f>IF(B291=0,"",IF(VLOOKUP(B291,Entries!A$2:F$700,4,FALSE)=0,"",(VLOOKUP(B291,Entries!A$2:F$700,4,FALSE))))</f>
        <v/>
      </c>
      <c r="I291" s="1" t="str">
        <f>IF(B291=0,"",IF(VLOOKUP(B291,Entries!A$2:F$700,5,FALSE)=0,"",(VLOOKUP(B291,Entries!A$2:F$700,5,FALSE))))</f>
        <v/>
      </c>
      <c r="J291" s="1" t="str">
        <f>IF(B291=0,"",IF(ISNA(I291),"",IF(I291="L",K291,IF(I291="R",#REF!,L291))))</f>
        <v/>
      </c>
      <c r="K291" s="1">
        <f t="shared" si="20"/>
        <v>62</v>
      </c>
      <c r="L291" s="1">
        <f t="shared" si="18"/>
        <v>62</v>
      </c>
      <c r="M291" s="1" t="str">
        <f>IF(B291=0,"",IF(VLOOKUP(B291,Entries!A$2:F$700,6,FALSE)=0,"",(VLOOKUP(B291,Entries!A$2:F$700,6,FALSE))))</f>
        <v/>
      </c>
      <c r="N291" s="1" t="str">
        <f>IF(B291=0,"",IF(VLOOKUP(B291,Entries!A$2:G$700,7,FALSE)=0,"",(VLOOKUP(B291,Entries!A$2:G$700,7,FALSE))))</f>
        <v/>
      </c>
      <c r="O291" s="9" t="str">
        <f t="shared" si="21"/>
        <v/>
      </c>
      <c r="P291" s="2" t="str">
        <f>IF(COUNTIF(B$1:B290,B291)&gt;0,"ERROR - duplicate",IF(ISNA(F291),"ERROR - unknown",""))</f>
        <v/>
      </c>
    </row>
    <row r="292" spans="1:16" x14ac:dyDescent="0.25">
      <c r="A292" s="1" t="str">
        <f t="shared" si="19"/>
        <v/>
      </c>
      <c r="B292" s="12"/>
      <c r="C292" s="4"/>
      <c r="D292" s="6"/>
      <c r="E292" s="6"/>
      <c r="F292" s="10" t="str">
        <f>IF(B292=0,"",VLOOKUP(B292,Entries!A$2:F$700,2,FALSE))</f>
        <v/>
      </c>
      <c r="G292" s="11" t="str">
        <f>IF(B292=0,"",VLOOKUP(B292,Entries!A$2:F$700,3,FALSE))</f>
        <v/>
      </c>
      <c r="H292" s="1" t="str">
        <f>IF(B292=0,"",IF(VLOOKUP(B292,Entries!A$2:F$700,4,FALSE)=0,"",(VLOOKUP(B292,Entries!A$2:F$700,4,FALSE))))</f>
        <v/>
      </c>
      <c r="I292" s="1" t="str">
        <f>IF(B292=0,"",IF(VLOOKUP(B292,Entries!A$2:F$700,5,FALSE)=0,"",(VLOOKUP(B292,Entries!A$2:F$700,5,FALSE))))</f>
        <v/>
      </c>
      <c r="J292" s="1" t="str">
        <f>IF(B292=0,"",IF(ISNA(I292),"",IF(I292="L",K292,IF(I292="R",#REF!,L292))))</f>
        <v/>
      </c>
      <c r="K292" s="1">
        <f t="shared" si="20"/>
        <v>62</v>
      </c>
      <c r="L292" s="1">
        <f t="shared" si="18"/>
        <v>62</v>
      </c>
      <c r="M292" s="1" t="str">
        <f>IF(B292=0,"",IF(VLOOKUP(B292,Entries!A$2:F$700,6,FALSE)=0,"",(VLOOKUP(B292,Entries!A$2:F$700,6,FALSE))))</f>
        <v/>
      </c>
      <c r="N292" s="1" t="str">
        <f>IF(B292=0,"",IF(VLOOKUP(B292,Entries!A$2:G$700,7,FALSE)=0,"",(VLOOKUP(B292,Entries!A$2:G$700,7,FALSE))))</f>
        <v/>
      </c>
      <c r="O292" s="9" t="str">
        <f t="shared" si="21"/>
        <v/>
      </c>
      <c r="P292" s="2" t="str">
        <f>IF(COUNTIF(B$1:B291,B292)&gt;0,"ERROR - duplicate",IF(ISNA(F292),"ERROR - unknown",""))</f>
        <v/>
      </c>
    </row>
    <row r="293" spans="1:16" x14ac:dyDescent="0.25">
      <c r="A293" s="1" t="str">
        <f t="shared" si="19"/>
        <v/>
      </c>
      <c r="B293" s="12"/>
      <c r="C293" s="4"/>
      <c r="D293" s="6"/>
      <c r="E293" s="6"/>
      <c r="F293" s="10" t="str">
        <f>IF(B293=0,"",VLOOKUP(B293,Entries!A$2:F$700,2,FALSE))</f>
        <v/>
      </c>
      <c r="G293" s="11" t="str">
        <f>IF(B293=0,"",VLOOKUP(B293,Entries!A$2:F$700,3,FALSE))</f>
        <v/>
      </c>
      <c r="H293" s="1" t="str">
        <f>IF(B293=0,"",IF(VLOOKUP(B293,Entries!A$2:F$700,4,FALSE)=0,"",(VLOOKUP(B293,Entries!A$2:F$700,4,FALSE))))</f>
        <v/>
      </c>
      <c r="I293" s="1" t="str">
        <f>IF(B293=0,"",IF(VLOOKUP(B293,Entries!A$2:F$700,5,FALSE)=0,"",(VLOOKUP(B293,Entries!A$2:F$700,5,FALSE))))</f>
        <v/>
      </c>
      <c r="J293" s="1" t="str">
        <f>IF(B293=0,"",IF(ISNA(I293),"",IF(I293="L",K293,IF(I293="R",#REF!,L293))))</f>
        <v/>
      </c>
      <c r="K293" s="1">
        <f t="shared" si="20"/>
        <v>62</v>
      </c>
      <c r="L293" s="1">
        <f t="shared" si="18"/>
        <v>62</v>
      </c>
      <c r="M293" s="1" t="str">
        <f>IF(B293=0,"",IF(VLOOKUP(B293,Entries!A$2:F$700,6,FALSE)=0,"",(VLOOKUP(B293,Entries!A$2:F$700,6,FALSE))))</f>
        <v/>
      </c>
      <c r="N293" s="1" t="str">
        <f>IF(B293=0,"",IF(VLOOKUP(B293,Entries!A$2:G$700,7,FALSE)=0,"",(VLOOKUP(B293,Entries!A$2:G$700,7,FALSE))))</f>
        <v/>
      </c>
      <c r="O293" s="9" t="str">
        <f t="shared" si="21"/>
        <v/>
      </c>
      <c r="P293" s="2" t="str">
        <f>IF(COUNTIF(B$1:B292,B293)&gt;0,"ERROR - duplicate",IF(ISNA(F293),"ERROR - unknown",""))</f>
        <v/>
      </c>
    </row>
    <row r="294" spans="1:16" x14ac:dyDescent="0.25">
      <c r="A294" s="1" t="str">
        <f t="shared" si="19"/>
        <v/>
      </c>
      <c r="B294" s="12"/>
      <c r="C294" s="4"/>
      <c r="D294" s="6"/>
      <c r="E294" s="6"/>
      <c r="F294" s="10" t="str">
        <f>IF(B294=0,"",VLOOKUP(B294,Entries!A$2:F$700,2,FALSE))</f>
        <v/>
      </c>
      <c r="G294" s="11" t="str">
        <f>IF(B294=0,"",VLOOKUP(B294,Entries!A$2:F$700,3,FALSE))</f>
        <v/>
      </c>
      <c r="H294" s="1" t="str">
        <f>IF(B294=0,"",IF(VLOOKUP(B294,Entries!A$2:F$700,4,FALSE)=0,"",(VLOOKUP(B294,Entries!A$2:F$700,4,FALSE))))</f>
        <v/>
      </c>
      <c r="I294" s="1" t="str">
        <f>IF(B294=0,"",IF(VLOOKUP(B294,Entries!A$2:F$700,5,FALSE)=0,"",(VLOOKUP(B294,Entries!A$2:F$700,5,FALSE))))</f>
        <v/>
      </c>
      <c r="J294" s="1" t="str">
        <f>IF(B294=0,"",IF(ISNA(I294),"",IF(I294="L",K294,IF(I294="R",#REF!,L294))))</f>
        <v/>
      </c>
      <c r="K294" s="1">
        <f t="shared" si="20"/>
        <v>62</v>
      </c>
      <c r="L294" s="1">
        <f t="shared" si="18"/>
        <v>62</v>
      </c>
      <c r="M294" s="1" t="str">
        <f>IF(B294=0,"",IF(VLOOKUP(B294,Entries!A$2:F$700,6,FALSE)=0,"",(VLOOKUP(B294,Entries!A$2:F$700,6,FALSE))))</f>
        <v/>
      </c>
      <c r="N294" s="1" t="str">
        <f>IF(B294=0,"",IF(VLOOKUP(B294,Entries!A$2:G$700,7,FALSE)=0,"",(VLOOKUP(B294,Entries!A$2:G$700,7,FALSE))))</f>
        <v/>
      </c>
      <c r="O294" s="9" t="str">
        <f t="shared" si="21"/>
        <v/>
      </c>
      <c r="P294" s="2" t="str">
        <f>IF(COUNTIF(B$1:B293,B294)&gt;0,"ERROR - duplicate",IF(ISNA(F294),"ERROR - unknown",""))</f>
        <v/>
      </c>
    </row>
    <row r="295" spans="1:16" x14ac:dyDescent="0.25">
      <c r="A295" s="1" t="str">
        <f t="shared" si="19"/>
        <v/>
      </c>
      <c r="B295" s="12"/>
      <c r="C295" s="4"/>
      <c r="D295" s="6"/>
      <c r="E295" s="6"/>
      <c r="F295" s="10" t="str">
        <f>IF(B295=0,"",VLOOKUP(B295,Entries!A$2:F$700,2,FALSE))</f>
        <v/>
      </c>
      <c r="G295" s="11" t="str">
        <f>IF(B295=0,"",VLOOKUP(B295,Entries!A$2:F$700,3,FALSE))</f>
        <v/>
      </c>
      <c r="H295" s="1" t="str">
        <f>IF(B295=0,"",IF(VLOOKUP(B295,Entries!A$2:F$700,4,FALSE)=0,"",(VLOOKUP(B295,Entries!A$2:F$700,4,FALSE))))</f>
        <v/>
      </c>
      <c r="I295" s="1" t="str">
        <f>IF(B295=0,"",IF(VLOOKUP(B295,Entries!A$2:F$700,5,FALSE)=0,"",(VLOOKUP(B295,Entries!A$2:F$700,5,FALSE))))</f>
        <v/>
      </c>
      <c r="J295" s="1" t="str">
        <f>IF(B295=0,"",IF(ISNA(I295),"",IF(I295="L",K295,IF(I295="R",#REF!,L295))))</f>
        <v/>
      </c>
      <c r="K295" s="1">
        <f t="shared" si="20"/>
        <v>62</v>
      </c>
      <c r="L295" s="1">
        <f t="shared" si="18"/>
        <v>62</v>
      </c>
      <c r="M295" s="1" t="str">
        <f>IF(B295=0,"",IF(VLOOKUP(B295,Entries!A$2:F$700,6,FALSE)=0,"",(VLOOKUP(B295,Entries!A$2:F$700,6,FALSE))))</f>
        <v/>
      </c>
      <c r="N295" s="1" t="str">
        <f>IF(B295=0,"",IF(VLOOKUP(B295,Entries!A$2:G$700,7,FALSE)=0,"",(VLOOKUP(B295,Entries!A$2:G$700,7,FALSE))))</f>
        <v/>
      </c>
      <c r="O295" s="9" t="str">
        <f t="shared" si="21"/>
        <v/>
      </c>
      <c r="P295" s="2" t="str">
        <f>IF(COUNTIF(B$1:B294,B295)&gt;0,"ERROR - duplicate",IF(ISNA(F295),"ERROR - unknown",""))</f>
        <v/>
      </c>
    </row>
    <row r="296" spans="1:16" x14ac:dyDescent="0.25">
      <c r="A296" s="1" t="str">
        <f t="shared" si="19"/>
        <v/>
      </c>
      <c r="B296" s="12"/>
      <c r="C296" s="4"/>
      <c r="D296" s="6"/>
      <c r="E296" s="6"/>
      <c r="F296" s="10" t="str">
        <f>IF(B296=0,"",VLOOKUP(B296,Entries!A$2:F$700,2,FALSE))</f>
        <v/>
      </c>
      <c r="G296" s="11" t="str">
        <f>IF(B296=0,"",VLOOKUP(B296,Entries!A$2:F$700,3,FALSE))</f>
        <v/>
      </c>
      <c r="H296" s="1" t="str">
        <f>IF(B296=0,"",IF(VLOOKUP(B296,Entries!A$2:F$700,4,FALSE)=0,"",(VLOOKUP(B296,Entries!A$2:F$700,4,FALSE))))</f>
        <v/>
      </c>
      <c r="I296" s="1" t="str">
        <f>IF(B296=0,"",IF(VLOOKUP(B296,Entries!A$2:F$700,5,FALSE)=0,"",(VLOOKUP(B296,Entries!A$2:F$700,5,FALSE))))</f>
        <v/>
      </c>
      <c r="J296" s="1" t="str">
        <f>IF(B296=0,"",IF(ISNA(I296),"",IF(I296="L",K296,IF(I296="R",#REF!,L296))))</f>
        <v/>
      </c>
      <c r="K296" s="1">
        <f t="shared" si="20"/>
        <v>62</v>
      </c>
      <c r="L296" s="1">
        <f t="shared" si="18"/>
        <v>62</v>
      </c>
      <c r="M296" s="1" t="str">
        <f>IF(B296=0,"",IF(VLOOKUP(B296,Entries!A$2:F$700,6,FALSE)=0,"",(VLOOKUP(B296,Entries!A$2:F$700,6,FALSE))))</f>
        <v/>
      </c>
      <c r="N296" s="1" t="str">
        <f>IF(B296=0,"",IF(VLOOKUP(B296,Entries!A$2:G$700,7,FALSE)=0,"",(VLOOKUP(B296,Entries!A$2:G$700,7,FALSE))))</f>
        <v/>
      </c>
      <c r="O296" s="9" t="str">
        <f t="shared" si="21"/>
        <v/>
      </c>
      <c r="P296" s="2" t="str">
        <f>IF(COUNTIF(B$1:B295,B296)&gt;0,"ERROR - duplicate",IF(ISNA(F296),"ERROR - unknown",""))</f>
        <v/>
      </c>
    </row>
    <row r="297" spans="1:16" x14ac:dyDescent="0.25">
      <c r="A297" s="1" t="str">
        <f t="shared" si="19"/>
        <v/>
      </c>
      <c r="B297" s="12"/>
      <c r="C297" s="4"/>
      <c r="D297" s="6"/>
      <c r="E297" s="6"/>
      <c r="F297" s="10" t="str">
        <f>IF(B297=0,"",VLOOKUP(B297,Entries!A$2:F$700,2,FALSE))</f>
        <v/>
      </c>
      <c r="G297" s="11" t="str">
        <f>IF(B297=0,"",VLOOKUP(B297,Entries!A$2:F$700,3,FALSE))</f>
        <v/>
      </c>
      <c r="H297" s="1" t="str">
        <f>IF(B297=0,"",IF(VLOOKUP(B297,Entries!A$2:F$700,4,FALSE)=0,"",(VLOOKUP(B297,Entries!A$2:F$700,4,FALSE))))</f>
        <v/>
      </c>
      <c r="I297" s="1" t="str">
        <f>IF(B297=0,"",IF(VLOOKUP(B297,Entries!A$2:F$700,5,FALSE)=0,"",(VLOOKUP(B297,Entries!A$2:F$700,5,FALSE))))</f>
        <v/>
      </c>
      <c r="J297" s="1" t="str">
        <f>IF(B297=0,"",IF(ISNA(I297),"",IF(I297="L",K297,IF(I297="R",#REF!,L297))))</f>
        <v/>
      </c>
      <c r="K297" s="1">
        <f t="shared" si="20"/>
        <v>62</v>
      </c>
      <c r="L297" s="1">
        <f t="shared" si="18"/>
        <v>62</v>
      </c>
      <c r="M297" s="1" t="str">
        <f>IF(B297=0,"",IF(VLOOKUP(B297,Entries!A$2:F$700,6,FALSE)=0,"",(VLOOKUP(B297,Entries!A$2:F$700,6,FALSE))))</f>
        <v/>
      </c>
      <c r="N297" s="1" t="str">
        <f>IF(B297=0,"",IF(VLOOKUP(B297,Entries!A$2:G$700,7,FALSE)=0,"",(VLOOKUP(B297,Entries!A$2:G$700,7,FALSE))))</f>
        <v/>
      </c>
      <c r="O297" s="9" t="str">
        <f t="shared" si="21"/>
        <v/>
      </c>
      <c r="P297" s="2" t="str">
        <f>IF(COUNTIF(B$1:B296,B297)&gt;0,"ERROR - duplicate",IF(ISNA(F297),"ERROR - unknown",""))</f>
        <v/>
      </c>
    </row>
    <row r="298" spans="1:16" x14ac:dyDescent="0.25">
      <c r="A298" s="1" t="str">
        <f t="shared" si="19"/>
        <v/>
      </c>
      <c r="B298" s="12"/>
      <c r="C298" s="4"/>
      <c r="D298" s="6"/>
      <c r="E298" s="6"/>
      <c r="F298" s="10" t="str">
        <f>IF(B298=0,"",VLOOKUP(B298,Entries!A$2:F$700,2,FALSE))</f>
        <v/>
      </c>
      <c r="G298" s="11" t="str">
        <f>IF(B298=0,"",VLOOKUP(B298,Entries!A$2:F$700,3,FALSE))</f>
        <v/>
      </c>
      <c r="H298" s="1" t="str">
        <f>IF(B298=0,"",IF(VLOOKUP(B298,Entries!A$2:F$700,4,FALSE)=0,"",(VLOOKUP(B298,Entries!A$2:F$700,4,FALSE))))</f>
        <v/>
      </c>
      <c r="I298" s="1" t="str">
        <f>IF(B298=0,"",IF(VLOOKUP(B298,Entries!A$2:F$700,5,FALSE)=0,"",(VLOOKUP(B298,Entries!A$2:F$700,5,FALSE))))</f>
        <v/>
      </c>
      <c r="J298" s="1" t="str">
        <f>IF(B298=0,"",IF(ISNA(I298),"",IF(I298="L",K298,IF(I298="R",#REF!,L298))))</f>
        <v/>
      </c>
      <c r="K298" s="1">
        <f t="shared" si="20"/>
        <v>62</v>
      </c>
      <c r="L298" s="1">
        <f t="shared" si="18"/>
        <v>62</v>
      </c>
      <c r="M298" s="1" t="str">
        <f>IF(B298=0,"",IF(VLOOKUP(B298,Entries!A$2:F$700,6,FALSE)=0,"",(VLOOKUP(B298,Entries!A$2:F$700,6,FALSE))))</f>
        <v/>
      </c>
      <c r="N298" s="1" t="str">
        <f>IF(B298=0,"",IF(VLOOKUP(B298,Entries!A$2:G$700,7,FALSE)=0,"",(VLOOKUP(B298,Entries!A$2:G$700,7,FALSE))))</f>
        <v/>
      </c>
      <c r="O298" s="9" t="str">
        <f t="shared" si="21"/>
        <v/>
      </c>
      <c r="P298" s="2" t="str">
        <f>IF(COUNTIF(B$1:B297,B298)&gt;0,"ERROR - duplicate",IF(ISNA(F298),"ERROR - unknown",""))</f>
        <v/>
      </c>
    </row>
    <row r="299" spans="1:16" x14ac:dyDescent="0.25">
      <c r="A299" s="1" t="str">
        <f t="shared" si="19"/>
        <v/>
      </c>
      <c r="B299" s="12"/>
      <c r="C299" s="4"/>
      <c r="D299" s="6"/>
      <c r="E299" s="6"/>
      <c r="F299" s="10" t="str">
        <f>IF(B299=0,"",VLOOKUP(B299,Entries!A$2:F$700,2,FALSE))</f>
        <v/>
      </c>
      <c r="G299" s="11" t="str">
        <f>IF(B299=0,"",VLOOKUP(B299,Entries!A$2:F$700,3,FALSE))</f>
        <v/>
      </c>
      <c r="H299" s="1" t="str">
        <f>IF(B299=0,"",IF(VLOOKUP(B299,Entries!A$2:F$700,4,FALSE)=0,"",(VLOOKUP(B299,Entries!A$2:F$700,4,FALSE))))</f>
        <v/>
      </c>
      <c r="I299" s="1" t="str">
        <f>IF(B299=0,"",IF(VLOOKUP(B299,Entries!A$2:F$700,5,FALSE)=0,"",(VLOOKUP(B299,Entries!A$2:F$700,5,FALSE))))</f>
        <v/>
      </c>
      <c r="J299" s="1" t="str">
        <f>IF(B299=0,"",IF(ISNA(I299),"",IF(I299="L",K299,IF(I299="R",#REF!,L299))))</f>
        <v/>
      </c>
      <c r="K299" s="1">
        <f t="shared" si="20"/>
        <v>62</v>
      </c>
      <c r="L299" s="1">
        <f t="shared" si="18"/>
        <v>62</v>
      </c>
      <c r="M299" s="1" t="str">
        <f>IF(B299=0,"",IF(VLOOKUP(B299,Entries!A$2:F$700,6,FALSE)=0,"",(VLOOKUP(B299,Entries!A$2:F$700,6,FALSE))))</f>
        <v/>
      </c>
      <c r="N299" s="1" t="str">
        <f>IF(B299=0,"",IF(VLOOKUP(B299,Entries!A$2:G$700,7,FALSE)=0,"",(VLOOKUP(B299,Entries!A$2:G$700,7,FALSE))))</f>
        <v/>
      </c>
      <c r="O299" s="9" t="str">
        <f t="shared" si="21"/>
        <v/>
      </c>
      <c r="P299" s="2" t="str">
        <f>IF(COUNTIF(B$1:B298,B299)&gt;0,"ERROR - duplicate",IF(ISNA(F299),"ERROR - unknown",""))</f>
        <v/>
      </c>
    </row>
    <row r="300" spans="1:16" x14ac:dyDescent="0.25">
      <c r="A300" s="1" t="str">
        <f t="shared" si="19"/>
        <v/>
      </c>
      <c r="B300" s="12"/>
      <c r="C300" s="4"/>
      <c r="D300" s="6"/>
      <c r="E300" s="6"/>
      <c r="F300" s="10" t="str">
        <f>IF(B300=0,"",VLOOKUP(B300,Entries!A$2:F$700,2,FALSE))</f>
        <v/>
      </c>
      <c r="G300" s="11" t="str">
        <f>IF(B300=0,"",VLOOKUP(B300,Entries!A$2:F$700,3,FALSE))</f>
        <v/>
      </c>
      <c r="H300" s="1" t="str">
        <f>IF(B300=0,"",IF(VLOOKUP(B300,Entries!A$2:F$700,4,FALSE)=0,"",(VLOOKUP(B300,Entries!A$2:F$700,4,FALSE))))</f>
        <v/>
      </c>
      <c r="I300" s="1" t="str">
        <f>IF(B300=0,"",IF(VLOOKUP(B300,Entries!A$2:F$700,5,FALSE)=0,"",(VLOOKUP(B300,Entries!A$2:F$700,5,FALSE))))</f>
        <v/>
      </c>
      <c r="J300" s="1" t="str">
        <f>IF(B300=0,"",IF(ISNA(I300),"",IF(I300="L",K300,IF(I300="R",#REF!,L300))))</f>
        <v/>
      </c>
      <c r="K300" s="1">
        <f t="shared" si="20"/>
        <v>62</v>
      </c>
      <c r="L300" s="1">
        <f t="shared" si="18"/>
        <v>62</v>
      </c>
      <c r="M300" s="1" t="str">
        <f>IF(B300=0,"",IF(VLOOKUP(B300,Entries!A$2:F$700,6,FALSE)=0,"",(VLOOKUP(B300,Entries!A$2:F$700,6,FALSE))))</f>
        <v/>
      </c>
      <c r="N300" s="1" t="str">
        <f>IF(B300=0,"",IF(VLOOKUP(B300,Entries!A$2:G$700,7,FALSE)=0,"",(VLOOKUP(B300,Entries!A$2:G$700,7,FALSE))))</f>
        <v/>
      </c>
      <c r="O300" s="9" t="str">
        <f t="shared" si="21"/>
        <v/>
      </c>
      <c r="P300" s="2" t="str">
        <f>IF(COUNTIF(B$1:B299,B300)&gt;0,"ERROR - duplicate",IF(ISNA(F300),"ERROR - unknown",""))</f>
        <v/>
      </c>
    </row>
    <row r="301" spans="1:16" x14ac:dyDescent="0.25">
      <c r="A301" s="1" t="str">
        <f t="shared" si="19"/>
        <v/>
      </c>
      <c r="B301" s="12"/>
      <c r="C301" s="4"/>
      <c r="D301" s="6"/>
      <c r="E301" s="6"/>
      <c r="F301" s="10" t="str">
        <f>IF(B301=0,"",VLOOKUP(B301,Entries!A$2:F$700,2,FALSE))</f>
        <v/>
      </c>
      <c r="G301" s="11" t="str">
        <f>IF(B301=0,"",VLOOKUP(B301,Entries!A$2:F$700,3,FALSE))</f>
        <v/>
      </c>
      <c r="H301" s="1" t="str">
        <f>IF(B301=0,"",IF(VLOOKUP(B301,Entries!A$2:F$700,4,FALSE)=0,"",(VLOOKUP(B301,Entries!A$2:F$700,4,FALSE))))</f>
        <v/>
      </c>
      <c r="I301" s="1" t="str">
        <f>IF(B301=0,"",IF(VLOOKUP(B301,Entries!A$2:F$700,5,FALSE)=0,"",(VLOOKUP(B301,Entries!A$2:F$700,5,FALSE))))</f>
        <v/>
      </c>
      <c r="J301" s="1" t="str">
        <f>IF(B301=0,"",IF(ISNA(I301),"",IF(I301="L",K301,IF(I301="R",#REF!,L301))))</f>
        <v/>
      </c>
      <c r="K301" s="1">
        <f t="shared" si="20"/>
        <v>62</v>
      </c>
      <c r="L301" s="1">
        <f t="shared" si="18"/>
        <v>62</v>
      </c>
      <c r="M301" s="1" t="str">
        <f>IF(B301=0,"",IF(VLOOKUP(B301,Entries!A$2:F$700,6,FALSE)=0,"",(VLOOKUP(B301,Entries!A$2:F$700,6,FALSE))))</f>
        <v/>
      </c>
      <c r="N301" s="1" t="str">
        <f>IF(B301=0,"",IF(VLOOKUP(B301,Entries!A$2:G$700,7,FALSE)=0,"",(VLOOKUP(B301,Entries!A$2:G$700,7,FALSE))))</f>
        <v/>
      </c>
      <c r="O301" s="9" t="str">
        <f t="shared" si="21"/>
        <v/>
      </c>
      <c r="P301" s="2" t="str">
        <f>IF(COUNTIF(B$1:B300,B301)&gt;0,"ERROR - duplicate",IF(ISNA(F301),"ERROR - unknown",""))</f>
        <v/>
      </c>
    </row>
    <row r="302" spans="1:16" x14ac:dyDescent="0.25">
      <c r="A302" s="1" t="str">
        <f t="shared" si="19"/>
        <v/>
      </c>
      <c r="B302" s="12"/>
      <c r="C302" s="4"/>
      <c r="D302" s="6"/>
      <c r="E302" s="6"/>
      <c r="F302" s="10" t="str">
        <f>IF(B302=0,"",VLOOKUP(B302,Entries!A$2:F$700,2,FALSE))</f>
        <v/>
      </c>
      <c r="G302" s="11" t="str">
        <f>IF(B302=0,"",VLOOKUP(B302,Entries!A$2:F$700,3,FALSE))</f>
        <v/>
      </c>
      <c r="H302" s="1" t="str">
        <f>IF(B302=0,"",IF(VLOOKUP(B302,Entries!A$2:F$700,4,FALSE)=0,"",(VLOOKUP(B302,Entries!A$2:F$700,4,FALSE))))</f>
        <v/>
      </c>
      <c r="I302" s="1" t="str">
        <f>IF(B302=0,"",IF(VLOOKUP(B302,Entries!A$2:F$700,5,FALSE)=0,"",(VLOOKUP(B302,Entries!A$2:F$700,5,FALSE))))</f>
        <v/>
      </c>
      <c r="J302" s="1" t="str">
        <f>IF(B302=0,"",IF(ISNA(I302),"",IF(I302="L",K302,IF(I302="R",#REF!,L302))))</f>
        <v/>
      </c>
      <c r="K302" s="1">
        <f t="shared" ref="K302:K365" si="22">IF(B302=0,K301,IF(ISNA(I302),K301,IF(I302="L",K301+1,K301)))</f>
        <v>62</v>
      </c>
      <c r="L302" s="1">
        <f t="shared" ref="L302:L365" si="23">IF(B302=0,L301,IF(ISNA(I302),L301,IF(I302="",L301+1,L301)))</f>
        <v>62</v>
      </c>
      <c r="M302" s="1" t="str">
        <f>IF(B302=0,"",IF(VLOOKUP(B302,Entries!A$2:F$700,6,FALSE)=0,"",(VLOOKUP(B302,Entries!A$2:F$700,6,FALSE))))</f>
        <v/>
      </c>
      <c r="N302" s="1" t="str">
        <f>IF(B302=0,"",IF(VLOOKUP(B302,Entries!A$2:G$700,7,FALSE)=0,"",(VLOOKUP(B302,Entries!A$2:G$700,7,FALSE))))</f>
        <v/>
      </c>
      <c r="O302" s="9" t="str">
        <f t="shared" ref="O302:O365" si="24">IF(C302&gt;0,CONCATENATE(C302,":",RIGHT(CONCATENATE("0",D302),2),":",RIGHT(CONCATENATE("0",E302),2)),"")</f>
        <v/>
      </c>
      <c r="P302" s="2" t="str">
        <f>IF(COUNTIF(B$1:B301,B302)&gt;0,"ERROR - duplicate",IF(ISNA(F302),"ERROR - unknown",""))</f>
        <v/>
      </c>
    </row>
    <row r="303" spans="1:16" x14ac:dyDescent="0.25">
      <c r="A303" s="1" t="str">
        <f t="shared" si="19"/>
        <v/>
      </c>
      <c r="B303" s="12"/>
      <c r="C303" s="4"/>
      <c r="D303" s="6"/>
      <c r="E303" s="6"/>
      <c r="F303" s="10" t="str">
        <f>IF(B303=0,"",VLOOKUP(B303,Entries!A$2:F$700,2,FALSE))</f>
        <v/>
      </c>
      <c r="G303" s="11" t="str">
        <f>IF(B303=0,"",VLOOKUP(B303,Entries!A$2:F$700,3,FALSE))</f>
        <v/>
      </c>
      <c r="H303" s="1" t="str">
        <f>IF(B303=0,"",IF(VLOOKUP(B303,Entries!A$2:F$700,4,FALSE)=0,"",(VLOOKUP(B303,Entries!A$2:F$700,4,FALSE))))</f>
        <v/>
      </c>
      <c r="I303" s="1" t="str">
        <f>IF(B303=0,"",IF(VLOOKUP(B303,Entries!A$2:F$700,5,FALSE)=0,"",(VLOOKUP(B303,Entries!A$2:F$700,5,FALSE))))</f>
        <v/>
      </c>
      <c r="J303" s="1" t="str">
        <f>IF(B303=0,"",IF(ISNA(I303),"",IF(I303="L",K303,IF(I303="R",#REF!,L303))))</f>
        <v/>
      </c>
      <c r="K303" s="1">
        <f t="shared" si="22"/>
        <v>62</v>
      </c>
      <c r="L303" s="1">
        <f t="shared" si="23"/>
        <v>62</v>
      </c>
      <c r="M303" s="1" t="str">
        <f>IF(B303=0,"",IF(VLOOKUP(B303,Entries!A$2:F$700,6,FALSE)=0,"",(VLOOKUP(B303,Entries!A$2:F$700,6,FALSE))))</f>
        <v/>
      </c>
      <c r="N303" s="1" t="str">
        <f>IF(B303=0,"",IF(VLOOKUP(B303,Entries!A$2:G$700,7,FALSE)=0,"",(VLOOKUP(B303,Entries!A$2:G$700,7,FALSE))))</f>
        <v/>
      </c>
      <c r="O303" s="9" t="str">
        <f t="shared" si="24"/>
        <v/>
      </c>
      <c r="P303" s="2" t="str">
        <f>IF(COUNTIF(B$1:B302,B303)&gt;0,"ERROR - duplicate",IF(ISNA(F303),"ERROR - unknown",""))</f>
        <v/>
      </c>
    </row>
    <row r="304" spans="1:16" x14ac:dyDescent="0.25">
      <c r="A304" s="1" t="str">
        <f t="shared" si="19"/>
        <v/>
      </c>
      <c r="B304" s="12"/>
      <c r="C304" s="4"/>
      <c r="D304" s="6"/>
      <c r="E304" s="6"/>
      <c r="F304" s="10" t="str">
        <f>IF(B304=0,"",VLOOKUP(B304,Entries!A$2:F$700,2,FALSE))</f>
        <v/>
      </c>
      <c r="G304" s="11" t="str">
        <f>IF(B304=0,"",VLOOKUP(B304,Entries!A$2:F$700,3,FALSE))</f>
        <v/>
      </c>
      <c r="H304" s="1" t="str">
        <f>IF(B304=0,"",IF(VLOOKUP(B304,Entries!A$2:F$700,4,FALSE)=0,"",(VLOOKUP(B304,Entries!A$2:F$700,4,FALSE))))</f>
        <v/>
      </c>
      <c r="I304" s="1" t="str">
        <f>IF(B304=0,"",IF(VLOOKUP(B304,Entries!A$2:F$700,5,FALSE)=0,"",(VLOOKUP(B304,Entries!A$2:F$700,5,FALSE))))</f>
        <v/>
      </c>
      <c r="J304" s="1" t="str">
        <f>IF(B304=0,"",IF(ISNA(I304),"",IF(I304="L",K304,IF(I304="R",#REF!,L304))))</f>
        <v/>
      </c>
      <c r="K304" s="1">
        <f t="shared" si="22"/>
        <v>62</v>
      </c>
      <c r="L304" s="1">
        <f t="shared" si="23"/>
        <v>62</v>
      </c>
      <c r="M304" s="1" t="str">
        <f>IF(B304=0,"",IF(VLOOKUP(B304,Entries!A$2:F$700,6,FALSE)=0,"",(VLOOKUP(B304,Entries!A$2:F$700,6,FALSE))))</f>
        <v/>
      </c>
      <c r="N304" s="1" t="str">
        <f>IF(B304=0,"",IF(VLOOKUP(B304,Entries!A$2:G$700,7,FALSE)=0,"",(VLOOKUP(B304,Entries!A$2:G$700,7,FALSE))))</f>
        <v/>
      </c>
      <c r="O304" s="9" t="str">
        <f t="shared" si="24"/>
        <v/>
      </c>
      <c r="P304" s="2" t="str">
        <f>IF(COUNTIF(B$1:B303,B304)&gt;0,"ERROR - duplicate",IF(ISNA(F304),"ERROR - unknown",""))</f>
        <v/>
      </c>
    </row>
    <row r="305" spans="1:16" x14ac:dyDescent="0.25">
      <c r="A305" s="1" t="str">
        <f t="shared" si="19"/>
        <v/>
      </c>
      <c r="B305" s="12"/>
      <c r="C305" s="4"/>
      <c r="D305" s="6"/>
      <c r="E305" s="6"/>
      <c r="F305" s="10" t="str">
        <f>IF(B305=0,"",VLOOKUP(B305,Entries!A$2:F$700,2,FALSE))</f>
        <v/>
      </c>
      <c r="G305" s="11" t="str">
        <f>IF(B305=0,"",VLOOKUP(B305,Entries!A$2:F$700,3,FALSE))</f>
        <v/>
      </c>
      <c r="H305" s="1" t="str">
        <f>IF(B305=0,"",IF(VLOOKUP(B305,Entries!A$2:F$700,4,FALSE)=0,"",(VLOOKUP(B305,Entries!A$2:F$700,4,FALSE))))</f>
        <v/>
      </c>
      <c r="I305" s="1" t="str">
        <f>IF(B305=0,"",IF(VLOOKUP(B305,Entries!A$2:F$700,5,FALSE)=0,"",(VLOOKUP(B305,Entries!A$2:F$700,5,FALSE))))</f>
        <v/>
      </c>
      <c r="J305" s="1" t="str">
        <f>IF(B305=0,"",IF(ISNA(I305),"",IF(I305="L",K305,IF(I305="R",#REF!,L305))))</f>
        <v/>
      </c>
      <c r="K305" s="1">
        <f t="shared" si="22"/>
        <v>62</v>
      </c>
      <c r="L305" s="1">
        <f t="shared" si="23"/>
        <v>62</v>
      </c>
      <c r="M305" s="1" t="str">
        <f>IF(B305=0,"",IF(VLOOKUP(B305,Entries!A$2:F$700,6,FALSE)=0,"",(VLOOKUP(B305,Entries!A$2:F$700,6,FALSE))))</f>
        <v/>
      </c>
      <c r="N305" s="1" t="str">
        <f>IF(B305=0,"",IF(VLOOKUP(B305,Entries!A$2:G$700,7,FALSE)=0,"",(VLOOKUP(B305,Entries!A$2:G$700,7,FALSE))))</f>
        <v/>
      </c>
      <c r="O305" s="9" t="str">
        <f t="shared" si="24"/>
        <v/>
      </c>
      <c r="P305" s="2" t="str">
        <f>IF(COUNTIF(B$1:B304,B305)&gt;0,"ERROR - duplicate",IF(ISNA(F305),"ERROR - unknown",""))</f>
        <v/>
      </c>
    </row>
    <row r="306" spans="1:16" x14ac:dyDescent="0.25">
      <c r="A306" s="1" t="str">
        <f t="shared" si="19"/>
        <v/>
      </c>
      <c r="B306" s="12"/>
      <c r="C306" s="4"/>
      <c r="D306" s="6"/>
      <c r="E306" s="6"/>
      <c r="F306" s="10" t="str">
        <f>IF(B306=0,"",VLOOKUP(B306,Entries!A$2:F$700,2,FALSE))</f>
        <v/>
      </c>
      <c r="G306" s="11" t="str">
        <f>IF(B306=0,"",VLOOKUP(B306,Entries!A$2:F$700,3,FALSE))</f>
        <v/>
      </c>
      <c r="H306" s="1" t="str">
        <f>IF(B306=0,"",IF(VLOOKUP(B306,Entries!A$2:F$700,4,FALSE)=0,"",(VLOOKUP(B306,Entries!A$2:F$700,4,FALSE))))</f>
        <v/>
      </c>
      <c r="I306" s="1" t="str">
        <f>IF(B306=0,"",IF(VLOOKUP(B306,Entries!A$2:F$700,5,FALSE)=0,"",(VLOOKUP(B306,Entries!A$2:F$700,5,FALSE))))</f>
        <v/>
      </c>
      <c r="J306" s="1" t="str">
        <f>IF(B306=0,"",IF(ISNA(I306),"",IF(I306="L",K306,IF(I306="R",#REF!,L306))))</f>
        <v/>
      </c>
      <c r="K306" s="1">
        <f t="shared" si="22"/>
        <v>62</v>
      </c>
      <c r="L306" s="1">
        <f t="shared" si="23"/>
        <v>62</v>
      </c>
      <c r="M306" s="1" t="str">
        <f>IF(B306=0,"",IF(VLOOKUP(B306,Entries!A$2:F$700,6,FALSE)=0,"",(VLOOKUP(B306,Entries!A$2:F$700,6,FALSE))))</f>
        <v/>
      </c>
      <c r="N306" s="1" t="str">
        <f>IF(B306=0,"",IF(VLOOKUP(B306,Entries!A$2:G$700,7,FALSE)=0,"",(VLOOKUP(B306,Entries!A$2:G$700,7,FALSE))))</f>
        <v/>
      </c>
      <c r="O306" s="9" t="str">
        <f t="shared" si="24"/>
        <v/>
      </c>
      <c r="P306" s="2" t="str">
        <f>IF(COUNTIF(B$1:B305,B306)&gt;0,"ERROR - duplicate",IF(ISNA(F306),"ERROR - unknown",""))</f>
        <v/>
      </c>
    </row>
    <row r="307" spans="1:16" x14ac:dyDescent="0.25">
      <c r="A307" s="1" t="str">
        <f t="shared" si="19"/>
        <v/>
      </c>
      <c r="B307" s="12"/>
      <c r="C307" s="4"/>
      <c r="D307" s="6"/>
      <c r="E307" s="6"/>
      <c r="F307" s="10" t="str">
        <f>IF(B307=0,"",VLOOKUP(B307,Entries!A$2:F$700,2,FALSE))</f>
        <v/>
      </c>
      <c r="G307" s="11" t="str">
        <f>IF(B307=0,"",VLOOKUP(B307,Entries!A$2:F$700,3,FALSE))</f>
        <v/>
      </c>
      <c r="H307" s="1" t="str">
        <f>IF(B307=0,"",IF(VLOOKUP(B307,Entries!A$2:F$700,4,FALSE)=0,"",(VLOOKUP(B307,Entries!A$2:F$700,4,FALSE))))</f>
        <v/>
      </c>
      <c r="I307" s="1" t="str">
        <f>IF(B307=0,"",IF(VLOOKUP(B307,Entries!A$2:F$700,5,FALSE)=0,"",(VLOOKUP(B307,Entries!A$2:F$700,5,FALSE))))</f>
        <v/>
      </c>
      <c r="J307" s="1" t="str">
        <f>IF(B307=0,"",IF(ISNA(I307),"",IF(I307="L",K307,IF(I307="R",#REF!,L307))))</f>
        <v/>
      </c>
      <c r="K307" s="1">
        <f t="shared" si="22"/>
        <v>62</v>
      </c>
      <c r="L307" s="1">
        <f t="shared" si="23"/>
        <v>62</v>
      </c>
      <c r="M307" s="1" t="str">
        <f>IF(B307=0,"",IF(VLOOKUP(B307,Entries!A$2:F$700,6,FALSE)=0,"",(VLOOKUP(B307,Entries!A$2:F$700,6,FALSE))))</f>
        <v/>
      </c>
      <c r="N307" s="1" t="str">
        <f>IF(B307=0,"",IF(VLOOKUP(B307,Entries!A$2:G$700,7,FALSE)=0,"",(VLOOKUP(B307,Entries!A$2:G$700,7,FALSE))))</f>
        <v/>
      </c>
      <c r="O307" s="9" t="str">
        <f t="shared" si="24"/>
        <v/>
      </c>
      <c r="P307" s="2" t="str">
        <f>IF(COUNTIF(B$1:B306,B307)&gt;0,"ERROR - duplicate",IF(ISNA(F307),"ERROR - unknown",""))</f>
        <v/>
      </c>
    </row>
    <row r="308" spans="1:16" x14ac:dyDescent="0.25">
      <c r="A308" s="1" t="str">
        <f t="shared" si="19"/>
        <v/>
      </c>
      <c r="B308" s="12"/>
      <c r="C308" s="4"/>
      <c r="D308" s="6"/>
      <c r="E308" s="6"/>
      <c r="F308" s="10" t="str">
        <f>IF(B308=0,"",VLOOKUP(B308,Entries!A$2:F$700,2,FALSE))</f>
        <v/>
      </c>
      <c r="G308" s="11" t="str">
        <f>IF(B308=0,"",VLOOKUP(B308,Entries!A$2:F$700,3,FALSE))</f>
        <v/>
      </c>
      <c r="H308" s="1" t="str">
        <f>IF(B308=0,"",IF(VLOOKUP(B308,Entries!A$2:F$700,4,FALSE)=0,"",(VLOOKUP(B308,Entries!A$2:F$700,4,FALSE))))</f>
        <v/>
      </c>
      <c r="I308" s="1" t="str">
        <f>IF(B308=0,"",IF(VLOOKUP(B308,Entries!A$2:F$700,5,FALSE)=0,"",(VLOOKUP(B308,Entries!A$2:F$700,5,FALSE))))</f>
        <v/>
      </c>
      <c r="J308" s="1" t="str">
        <f>IF(B308=0,"",IF(ISNA(I308),"",IF(I308="L",K308,IF(I308="R",#REF!,L308))))</f>
        <v/>
      </c>
      <c r="K308" s="1">
        <f t="shared" si="22"/>
        <v>62</v>
      </c>
      <c r="L308" s="1">
        <f t="shared" si="23"/>
        <v>62</v>
      </c>
      <c r="M308" s="1" t="str">
        <f>IF(B308=0,"",IF(VLOOKUP(B308,Entries!A$2:F$700,6,FALSE)=0,"",(VLOOKUP(B308,Entries!A$2:F$700,6,FALSE))))</f>
        <v/>
      </c>
      <c r="N308" s="1" t="str">
        <f>IF(B308=0,"",IF(VLOOKUP(B308,Entries!A$2:G$700,7,FALSE)=0,"",(VLOOKUP(B308,Entries!A$2:G$700,7,FALSE))))</f>
        <v/>
      </c>
      <c r="O308" s="9" t="str">
        <f t="shared" si="24"/>
        <v/>
      </c>
      <c r="P308" s="2" t="str">
        <f>IF(COUNTIF(B$1:B307,B308)&gt;0,"ERROR - duplicate",IF(ISNA(F308),"ERROR - unknown",""))</f>
        <v/>
      </c>
    </row>
    <row r="309" spans="1:16" x14ac:dyDescent="0.25">
      <c r="A309" s="1" t="str">
        <f t="shared" si="19"/>
        <v/>
      </c>
      <c r="B309" s="12"/>
      <c r="C309" s="4"/>
      <c r="D309" s="6"/>
      <c r="E309" s="6"/>
      <c r="F309" s="10" t="str">
        <f>IF(B309=0,"",VLOOKUP(B309,Entries!A$2:F$700,2,FALSE))</f>
        <v/>
      </c>
      <c r="G309" s="11" t="str">
        <f>IF(B309=0,"",VLOOKUP(B309,Entries!A$2:F$700,3,FALSE))</f>
        <v/>
      </c>
      <c r="H309" s="1" t="str">
        <f>IF(B309=0,"",IF(VLOOKUP(B309,Entries!A$2:F$700,4,FALSE)=0,"",(VLOOKUP(B309,Entries!A$2:F$700,4,FALSE))))</f>
        <v/>
      </c>
      <c r="I309" s="1" t="str">
        <f>IF(B309=0,"",IF(VLOOKUP(B309,Entries!A$2:F$700,5,FALSE)=0,"",(VLOOKUP(B309,Entries!A$2:F$700,5,FALSE))))</f>
        <v/>
      </c>
      <c r="J309" s="1" t="str">
        <f>IF(B309=0,"",IF(ISNA(I309),"",IF(I309="L",K309,IF(I309="R",#REF!,L309))))</f>
        <v/>
      </c>
      <c r="K309" s="1">
        <f t="shared" si="22"/>
        <v>62</v>
      </c>
      <c r="L309" s="1">
        <f t="shared" si="23"/>
        <v>62</v>
      </c>
      <c r="M309" s="1" t="str">
        <f>IF(B309=0,"",IF(VLOOKUP(B309,Entries!A$2:F$700,6,FALSE)=0,"",(VLOOKUP(B309,Entries!A$2:F$700,6,FALSE))))</f>
        <v/>
      </c>
      <c r="N309" s="1" t="str">
        <f>IF(B309=0,"",IF(VLOOKUP(B309,Entries!A$2:G$700,7,FALSE)=0,"",(VLOOKUP(B309,Entries!A$2:G$700,7,FALSE))))</f>
        <v/>
      </c>
      <c r="O309" s="9" t="str">
        <f t="shared" si="24"/>
        <v/>
      </c>
      <c r="P309" s="2" t="str">
        <f>IF(COUNTIF(B$1:B308,B309)&gt;0,"ERROR - duplicate",IF(ISNA(F309),"ERROR - unknown",""))</f>
        <v/>
      </c>
    </row>
    <row r="310" spans="1:16" x14ac:dyDescent="0.25">
      <c r="A310" s="1" t="str">
        <f t="shared" si="19"/>
        <v/>
      </c>
      <c r="B310" s="12"/>
      <c r="C310" s="4"/>
      <c r="D310" s="6"/>
      <c r="E310" s="6"/>
      <c r="F310" s="10" t="str">
        <f>IF(B310=0,"",VLOOKUP(B310,Entries!A$2:F$700,2,FALSE))</f>
        <v/>
      </c>
      <c r="G310" s="11" t="str">
        <f>IF(B310=0,"",VLOOKUP(B310,Entries!A$2:F$700,3,FALSE))</f>
        <v/>
      </c>
      <c r="H310" s="1" t="str">
        <f>IF(B310=0,"",IF(VLOOKUP(B310,Entries!A$2:F$700,4,FALSE)=0,"",(VLOOKUP(B310,Entries!A$2:F$700,4,FALSE))))</f>
        <v/>
      </c>
      <c r="I310" s="1" t="str">
        <f>IF(B310=0,"",IF(VLOOKUP(B310,Entries!A$2:F$700,5,FALSE)=0,"",(VLOOKUP(B310,Entries!A$2:F$700,5,FALSE))))</f>
        <v/>
      </c>
      <c r="J310" s="1" t="str">
        <f>IF(B310=0,"",IF(ISNA(I310),"",IF(I310="L",K310,IF(I310="R",#REF!,L310))))</f>
        <v/>
      </c>
      <c r="K310" s="1">
        <f t="shared" si="22"/>
        <v>62</v>
      </c>
      <c r="L310" s="1">
        <f t="shared" si="23"/>
        <v>62</v>
      </c>
      <c r="M310" s="1" t="str">
        <f>IF(B310=0,"",IF(VLOOKUP(B310,Entries!A$2:F$700,6,FALSE)=0,"",(VLOOKUP(B310,Entries!A$2:F$700,6,FALSE))))</f>
        <v/>
      </c>
      <c r="N310" s="1" t="str">
        <f>IF(B310=0,"",IF(VLOOKUP(B310,Entries!A$2:G$700,7,FALSE)=0,"",(VLOOKUP(B310,Entries!A$2:G$700,7,FALSE))))</f>
        <v/>
      </c>
      <c r="O310" s="9" t="str">
        <f t="shared" si="24"/>
        <v/>
      </c>
      <c r="P310" s="2" t="str">
        <f>IF(COUNTIF(B$1:B309,B310)&gt;0,"ERROR - duplicate",IF(ISNA(F310),"ERROR - unknown",""))</f>
        <v/>
      </c>
    </row>
    <row r="311" spans="1:16" x14ac:dyDescent="0.25">
      <c r="A311" s="1" t="str">
        <f t="shared" si="19"/>
        <v/>
      </c>
      <c r="B311" s="12"/>
      <c r="C311" s="4"/>
      <c r="D311" s="6"/>
      <c r="E311" s="6"/>
      <c r="F311" s="10" t="str">
        <f>IF(B311=0,"",VLOOKUP(B311,Entries!A$2:F$700,2,FALSE))</f>
        <v/>
      </c>
      <c r="G311" s="11" t="str">
        <f>IF(B311=0,"",VLOOKUP(B311,Entries!A$2:F$700,3,FALSE))</f>
        <v/>
      </c>
      <c r="H311" s="1" t="str">
        <f>IF(B311=0,"",IF(VLOOKUP(B311,Entries!A$2:F$700,4,FALSE)=0,"",(VLOOKUP(B311,Entries!A$2:F$700,4,FALSE))))</f>
        <v/>
      </c>
      <c r="I311" s="1" t="str">
        <f>IF(B311=0,"",IF(VLOOKUP(B311,Entries!A$2:F$700,5,FALSE)=0,"",(VLOOKUP(B311,Entries!A$2:F$700,5,FALSE))))</f>
        <v/>
      </c>
      <c r="J311" s="1" t="str">
        <f>IF(B311=0,"",IF(ISNA(I311),"",IF(I311="L",K311,IF(I311="R",#REF!,L311))))</f>
        <v/>
      </c>
      <c r="K311" s="1">
        <f t="shared" si="22"/>
        <v>62</v>
      </c>
      <c r="L311" s="1">
        <f t="shared" si="23"/>
        <v>62</v>
      </c>
      <c r="M311" s="1" t="str">
        <f>IF(B311=0,"",IF(VLOOKUP(B311,Entries!A$2:F$700,6,FALSE)=0,"",(VLOOKUP(B311,Entries!A$2:F$700,6,FALSE))))</f>
        <v/>
      </c>
      <c r="N311" s="1" t="str">
        <f>IF(B311=0,"",IF(VLOOKUP(B311,Entries!A$2:G$700,7,FALSE)=0,"",(VLOOKUP(B311,Entries!A$2:G$700,7,FALSE))))</f>
        <v/>
      </c>
      <c r="O311" s="9" t="str">
        <f t="shared" si="24"/>
        <v/>
      </c>
      <c r="P311" s="2" t="str">
        <f>IF(COUNTIF(B$1:B310,B311)&gt;0,"ERROR - duplicate",IF(ISNA(F311),"ERROR - unknown",""))</f>
        <v/>
      </c>
    </row>
    <row r="312" spans="1:16" x14ac:dyDescent="0.25">
      <c r="A312" s="1" t="str">
        <f t="shared" si="19"/>
        <v/>
      </c>
      <c r="B312" s="12"/>
      <c r="C312" s="4"/>
      <c r="D312" s="6"/>
      <c r="E312" s="6"/>
      <c r="F312" s="10" t="str">
        <f>IF(B312=0,"",VLOOKUP(B312,Entries!A$2:F$700,2,FALSE))</f>
        <v/>
      </c>
      <c r="G312" s="11" t="str">
        <f>IF(B312=0,"",VLOOKUP(B312,Entries!A$2:F$700,3,FALSE))</f>
        <v/>
      </c>
      <c r="H312" s="1" t="str">
        <f>IF(B312=0,"",IF(VLOOKUP(B312,Entries!A$2:F$700,4,FALSE)=0,"",(VLOOKUP(B312,Entries!A$2:F$700,4,FALSE))))</f>
        <v/>
      </c>
      <c r="I312" s="1" t="str">
        <f>IF(B312=0,"",IF(VLOOKUP(B312,Entries!A$2:F$700,5,FALSE)=0,"",(VLOOKUP(B312,Entries!A$2:F$700,5,FALSE))))</f>
        <v/>
      </c>
      <c r="J312" s="1" t="str">
        <f>IF(B312=0,"",IF(ISNA(I312),"",IF(I312="L",K312,IF(I312="R",#REF!,L312))))</f>
        <v/>
      </c>
      <c r="K312" s="1">
        <f t="shared" si="22"/>
        <v>62</v>
      </c>
      <c r="L312" s="1">
        <f t="shared" si="23"/>
        <v>62</v>
      </c>
      <c r="M312" s="1" t="str">
        <f>IF(B312=0,"",IF(VLOOKUP(B312,Entries!A$2:F$700,6,FALSE)=0,"",(VLOOKUP(B312,Entries!A$2:F$700,6,FALSE))))</f>
        <v/>
      </c>
      <c r="N312" s="1" t="str">
        <f>IF(B312=0,"",IF(VLOOKUP(B312,Entries!A$2:G$700,7,FALSE)=0,"",(VLOOKUP(B312,Entries!A$2:G$700,7,FALSE))))</f>
        <v/>
      </c>
      <c r="O312" s="9" t="str">
        <f t="shared" si="24"/>
        <v/>
      </c>
      <c r="P312" s="2" t="str">
        <f>IF(COUNTIF(B$1:B311,B312)&gt;0,"ERROR - duplicate",IF(ISNA(F312),"ERROR - unknown",""))</f>
        <v/>
      </c>
    </row>
    <row r="313" spans="1:16" x14ac:dyDescent="0.25">
      <c r="A313" s="1" t="str">
        <f t="shared" si="19"/>
        <v/>
      </c>
      <c r="B313" s="12"/>
      <c r="C313" s="4"/>
      <c r="D313" s="6"/>
      <c r="E313" s="6"/>
      <c r="F313" s="10" t="str">
        <f>IF(B313=0,"",VLOOKUP(B313,Entries!A$2:F$700,2,FALSE))</f>
        <v/>
      </c>
      <c r="G313" s="11" t="str">
        <f>IF(B313=0,"",VLOOKUP(B313,Entries!A$2:F$700,3,FALSE))</f>
        <v/>
      </c>
      <c r="H313" s="1" t="str">
        <f>IF(B313=0,"",IF(VLOOKUP(B313,Entries!A$2:F$700,4,FALSE)=0,"",(VLOOKUP(B313,Entries!A$2:F$700,4,FALSE))))</f>
        <v/>
      </c>
      <c r="I313" s="1" t="str">
        <f>IF(B313=0,"",IF(VLOOKUP(B313,Entries!A$2:F$700,5,FALSE)=0,"",(VLOOKUP(B313,Entries!A$2:F$700,5,FALSE))))</f>
        <v/>
      </c>
      <c r="J313" s="1" t="str">
        <f>IF(B313=0,"",IF(ISNA(I313),"",IF(I313="L",K313,IF(I313="R",#REF!,L313))))</f>
        <v/>
      </c>
      <c r="K313" s="1">
        <f t="shared" si="22"/>
        <v>62</v>
      </c>
      <c r="L313" s="1">
        <f t="shared" si="23"/>
        <v>62</v>
      </c>
      <c r="M313" s="1" t="str">
        <f>IF(B313=0,"",IF(VLOOKUP(B313,Entries!A$2:F$700,6,FALSE)=0,"",(VLOOKUP(B313,Entries!A$2:F$700,6,FALSE))))</f>
        <v/>
      </c>
      <c r="N313" s="1" t="str">
        <f>IF(B313=0,"",IF(VLOOKUP(B313,Entries!A$2:G$700,7,FALSE)=0,"",(VLOOKUP(B313,Entries!A$2:G$700,7,FALSE))))</f>
        <v/>
      </c>
      <c r="O313" s="9" t="str">
        <f t="shared" si="24"/>
        <v/>
      </c>
      <c r="P313" s="2" t="str">
        <f>IF(COUNTIF(B$1:B312,B313)&gt;0,"ERROR - duplicate",IF(ISNA(F313),"ERROR - unknown",""))</f>
        <v/>
      </c>
    </row>
    <row r="314" spans="1:16" x14ac:dyDescent="0.25">
      <c r="A314" s="1" t="str">
        <f t="shared" si="19"/>
        <v/>
      </c>
      <c r="B314" s="12"/>
      <c r="C314" s="4"/>
      <c r="D314" s="6"/>
      <c r="E314" s="6"/>
      <c r="F314" s="10" t="str">
        <f>IF(B314=0,"",VLOOKUP(B314,Entries!A$2:F$700,2,FALSE))</f>
        <v/>
      </c>
      <c r="G314" s="11" t="str">
        <f>IF(B314=0,"",VLOOKUP(B314,Entries!A$2:F$700,3,FALSE))</f>
        <v/>
      </c>
      <c r="H314" s="1" t="str">
        <f>IF(B314=0,"",IF(VLOOKUP(B314,Entries!A$2:F$700,4,FALSE)=0,"",(VLOOKUP(B314,Entries!A$2:F$700,4,FALSE))))</f>
        <v/>
      </c>
      <c r="I314" s="1" t="str">
        <f>IF(B314=0,"",IF(VLOOKUP(B314,Entries!A$2:F$700,5,FALSE)=0,"",(VLOOKUP(B314,Entries!A$2:F$700,5,FALSE))))</f>
        <v/>
      </c>
      <c r="J314" s="1" t="str">
        <f>IF(B314=0,"",IF(ISNA(I314),"",IF(I314="L",K314,IF(I314="R",#REF!,L314))))</f>
        <v/>
      </c>
      <c r="K314" s="1">
        <f t="shared" si="22"/>
        <v>62</v>
      </c>
      <c r="L314" s="1">
        <f t="shared" si="23"/>
        <v>62</v>
      </c>
      <c r="M314" s="1" t="str">
        <f>IF(B314=0,"",IF(VLOOKUP(B314,Entries!A$2:F$700,6,FALSE)=0,"",(VLOOKUP(B314,Entries!A$2:F$700,6,FALSE))))</f>
        <v/>
      </c>
      <c r="N314" s="1" t="str">
        <f>IF(B314=0,"",IF(VLOOKUP(B314,Entries!A$2:G$700,7,FALSE)=0,"",(VLOOKUP(B314,Entries!A$2:G$700,7,FALSE))))</f>
        <v/>
      </c>
      <c r="O314" s="9" t="str">
        <f t="shared" si="24"/>
        <v/>
      </c>
      <c r="P314" s="2" t="str">
        <f>IF(COUNTIF(B$1:B313,B314)&gt;0,"ERROR - duplicate",IF(ISNA(F314),"ERROR - unknown",""))</f>
        <v/>
      </c>
    </row>
    <row r="315" spans="1:16" x14ac:dyDescent="0.25">
      <c r="A315" s="1" t="str">
        <f t="shared" si="19"/>
        <v/>
      </c>
      <c r="B315" s="12"/>
      <c r="C315" s="4"/>
      <c r="D315" s="6"/>
      <c r="E315" s="6"/>
      <c r="F315" s="10" t="str">
        <f>IF(B315=0,"",VLOOKUP(B315,Entries!A$2:F$700,2,FALSE))</f>
        <v/>
      </c>
      <c r="G315" s="11" t="str">
        <f>IF(B315=0,"",VLOOKUP(B315,Entries!A$2:F$700,3,FALSE))</f>
        <v/>
      </c>
      <c r="H315" s="1" t="str">
        <f>IF(B315=0,"",IF(VLOOKUP(B315,Entries!A$2:F$700,4,FALSE)=0,"",(VLOOKUP(B315,Entries!A$2:F$700,4,FALSE))))</f>
        <v/>
      </c>
      <c r="I315" s="1" t="str">
        <f>IF(B315=0,"",IF(VLOOKUP(B315,Entries!A$2:F$700,5,FALSE)=0,"",(VLOOKUP(B315,Entries!A$2:F$700,5,FALSE))))</f>
        <v/>
      </c>
      <c r="J315" s="1" t="str">
        <f>IF(B315=0,"",IF(ISNA(I315),"",IF(I315="L",K315,IF(I315="R",#REF!,L315))))</f>
        <v/>
      </c>
      <c r="K315" s="1">
        <f t="shared" si="22"/>
        <v>62</v>
      </c>
      <c r="L315" s="1">
        <f t="shared" si="23"/>
        <v>62</v>
      </c>
      <c r="M315" s="1" t="str">
        <f>IF(B315=0,"",IF(VLOOKUP(B315,Entries!A$2:F$700,6,FALSE)=0,"",(VLOOKUP(B315,Entries!A$2:F$700,6,FALSE))))</f>
        <v/>
      </c>
      <c r="N315" s="1" t="str">
        <f>IF(B315=0,"",IF(VLOOKUP(B315,Entries!A$2:G$700,7,FALSE)=0,"",(VLOOKUP(B315,Entries!A$2:G$700,7,FALSE))))</f>
        <v/>
      </c>
      <c r="O315" s="9" t="str">
        <f t="shared" si="24"/>
        <v/>
      </c>
      <c r="P315" s="2" t="str">
        <f>IF(COUNTIF(B$1:B314,B315)&gt;0,"ERROR - duplicate",IF(ISNA(F315),"ERROR - unknown",""))</f>
        <v/>
      </c>
    </row>
    <row r="316" spans="1:16" x14ac:dyDescent="0.25">
      <c r="A316" s="1" t="str">
        <f t="shared" si="19"/>
        <v/>
      </c>
      <c r="B316" s="12"/>
      <c r="C316" s="4"/>
      <c r="D316" s="6"/>
      <c r="E316" s="6"/>
      <c r="F316" s="10" t="str">
        <f>IF(B316=0,"",VLOOKUP(B316,Entries!A$2:F$700,2,FALSE))</f>
        <v/>
      </c>
      <c r="G316" s="11" t="str">
        <f>IF(B316=0,"",VLOOKUP(B316,Entries!A$2:F$700,3,FALSE))</f>
        <v/>
      </c>
      <c r="H316" s="1" t="str">
        <f>IF(B316=0,"",IF(VLOOKUP(B316,Entries!A$2:F$700,4,FALSE)=0,"",(VLOOKUP(B316,Entries!A$2:F$700,4,FALSE))))</f>
        <v/>
      </c>
      <c r="I316" s="1" t="str">
        <f>IF(B316=0,"",IF(VLOOKUP(B316,Entries!A$2:F$700,5,FALSE)=0,"",(VLOOKUP(B316,Entries!A$2:F$700,5,FALSE))))</f>
        <v/>
      </c>
      <c r="J316" s="1" t="str">
        <f>IF(B316=0,"",IF(ISNA(I316),"",IF(I316="L",K316,IF(I316="R",#REF!,L316))))</f>
        <v/>
      </c>
      <c r="K316" s="1">
        <f t="shared" si="22"/>
        <v>62</v>
      </c>
      <c r="L316" s="1">
        <f t="shared" si="23"/>
        <v>62</v>
      </c>
      <c r="M316" s="1" t="str">
        <f>IF(B316=0,"",IF(VLOOKUP(B316,Entries!A$2:F$700,6,FALSE)=0,"",(VLOOKUP(B316,Entries!A$2:F$700,6,FALSE))))</f>
        <v/>
      </c>
      <c r="N316" s="1" t="str">
        <f>IF(B316=0,"",IF(VLOOKUP(B316,Entries!A$2:G$700,7,FALSE)=0,"",(VLOOKUP(B316,Entries!A$2:G$700,7,FALSE))))</f>
        <v/>
      </c>
      <c r="O316" s="9" t="str">
        <f t="shared" si="24"/>
        <v/>
      </c>
      <c r="P316" s="2" t="str">
        <f>IF(COUNTIF(B$1:B315,B316)&gt;0,"ERROR - duplicate",IF(ISNA(F316),"ERROR - unknown",""))</f>
        <v/>
      </c>
    </row>
    <row r="317" spans="1:16" x14ac:dyDescent="0.25">
      <c r="A317" s="1" t="str">
        <f t="shared" si="19"/>
        <v/>
      </c>
      <c r="B317" s="12"/>
      <c r="C317" s="4"/>
      <c r="D317" s="6"/>
      <c r="E317" s="6"/>
      <c r="F317" s="10" t="str">
        <f>IF(B317=0,"",VLOOKUP(B317,Entries!A$2:F$700,2,FALSE))</f>
        <v/>
      </c>
      <c r="G317" s="11" t="str">
        <f>IF(B317=0,"",VLOOKUP(B317,Entries!A$2:F$700,3,FALSE))</f>
        <v/>
      </c>
      <c r="H317" s="1" t="str">
        <f>IF(B317=0,"",IF(VLOOKUP(B317,Entries!A$2:F$700,4,FALSE)=0,"",(VLOOKUP(B317,Entries!A$2:F$700,4,FALSE))))</f>
        <v/>
      </c>
      <c r="I317" s="1" t="str">
        <f>IF(B317=0,"",IF(VLOOKUP(B317,Entries!A$2:F$700,5,FALSE)=0,"",(VLOOKUP(B317,Entries!A$2:F$700,5,FALSE))))</f>
        <v/>
      </c>
      <c r="J317" s="1" t="str">
        <f>IF(B317=0,"",IF(ISNA(I317),"",IF(I317="L",K317,IF(I317="R",#REF!,L317))))</f>
        <v/>
      </c>
      <c r="K317" s="1">
        <f t="shared" si="22"/>
        <v>62</v>
      </c>
      <c r="L317" s="1">
        <f t="shared" si="23"/>
        <v>62</v>
      </c>
      <c r="M317" s="1" t="str">
        <f>IF(B317=0,"",IF(VLOOKUP(B317,Entries!A$2:F$700,6,FALSE)=0,"",(VLOOKUP(B317,Entries!A$2:F$700,6,FALSE))))</f>
        <v/>
      </c>
      <c r="N317" s="1" t="str">
        <f>IF(B317=0,"",IF(VLOOKUP(B317,Entries!A$2:G$700,7,FALSE)=0,"",(VLOOKUP(B317,Entries!A$2:G$700,7,FALSE))))</f>
        <v/>
      </c>
      <c r="O317" s="9" t="str">
        <f t="shared" si="24"/>
        <v/>
      </c>
      <c r="P317" s="2" t="str">
        <f>IF(COUNTIF(B$1:B316,B317)&gt;0,"ERROR - duplicate",IF(ISNA(F317),"ERROR - unknown",""))</f>
        <v/>
      </c>
    </row>
    <row r="318" spans="1:16" x14ac:dyDescent="0.25">
      <c r="A318" s="1" t="str">
        <f t="shared" si="19"/>
        <v/>
      </c>
      <c r="B318" s="12"/>
      <c r="C318" s="4"/>
      <c r="D318" s="6"/>
      <c r="E318" s="6"/>
      <c r="F318" s="10" t="str">
        <f>IF(B318=0,"",VLOOKUP(B318,Entries!A$2:F$700,2,FALSE))</f>
        <v/>
      </c>
      <c r="G318" s="11" t="str">
        <f>IF(B318=0,"",VLOOKUP(B318,Entries!A$2:F$700,3,FALSE))</f>
        <v/>
      </c>
      <c r="H318" s="1" t="str">
        <f>IF(B318=0,"",IF(VLOOKUP(B318,Entries!A$2:F$700,4,FALSE)=0,"",(VLOOKUP(B318,Entries!A$2:F$700,4,FALSE))))</f>
        <v/>
      </c>
      <c r="I318" s="1" t="str">
        <f>IF(B318=0,"",IF(VLOOKUP(B318,Entries!A$2:F$700,5,FALSE)=0,"",(VLOOKUP(B318,Entries!A$2:F$700,5,FALSE))))</f>
        <v/>
      </c>
      <c r="J318" s="1" t="str">
        <f>IF(B318=0,"",IF(ISNA(I318),"",IF(I318="L",K318,IF(I318="R",#REF!,L318))))</f>
        <v/>
      </c>
      <c r="K318" s="1">
        <f t="shared" si="22"/>
        <v>62</v>
      </c>
      <c r="L318" s="1">
        <f t="shared" si="23"/>
        <v>62</v>
      </c>
      <c r="M318" s="1" t="str">
        <f>IF(B318=0,"",IF(VLOOKUP(B318,Entries!A$2:F$700,6,FALSE)=0,"",(VLOOKUP(B318,Entries!A$2:F$700,6,FALSE))))</f>
        <v/>
      </c>
      <c r="N318" s="1" t="str">
        <f>IF(B318=0,"",IF(VLOOKUP(B318,Entries!A$2:G$700,7,FALSE)=0,"",(VLOOKUP(B318,Entries!A$2:G$700,7,FALSE))))</f>
        <v/>
      </c>
      <c r="O318" s="9" t="str">
        <f t="shared" si="24"/>
        <v/>
      </c>
      <c r="P318" s="2" t="str">
        <f>IF(COUNTIF(B$1:B317,B318)&gt;0,"ERROR - duplicate",IF(ISNA(F318),"ERROR - unknown",""))</f>
        <v/>
      </c>
    </row>
    <row r="319" spans="1:16" x14ac:dyDescent="0.25">
      <c r="A319" s="1" t="str">
        <f t="shared" si="19"/>
        <v/>
      </c>
      <c r="B319" s="12"/>
      <c r="C319" s="4"/>
      <c r="D319" s="6"/>
      <c r="E319" s="6"/>
      <c r="F319" s="10" t="str">
        <f>IF(B319=0,"",VLOOKUP(B319,Entries!A$2:F$700,2,FALSE))</f>
        <v/>
      </c>
      <c r="G319" s="11" t="str">
        <f>IF(B319=0,"",VLOOKUP(B319,Entries!A$2:F$700,3,FALSE))</f>
        <v/>
      </c>
      <c r="H319" s="1" t="str">
        <f>IF(B319=0,"",IF(VLOOKUP(B319,Entries!A$2:F$700,4,FALSE)=0,"",(VLOOKUP(B319,Entries!A$2:F$700,4,FALSE))))</f>
        <v/>
      </c>
      <c r="I319" s="1" t="str">
        <f>IF(B319=0,"",IF(VLOOKUP(B319,Entries!A$2:F$700,5,FALSE)=0,"",(VLOOKUP(B319,Entries!A$2:F$700,5,FALSE))))</f>
        <v/>
      </c>
      <c r="J319" s="1" t="str">
        <f>IF(B319=0,"",IF(ISNA(I319),"",IF(I319="L",K319,IF(I319="R",#REF!,L319))))</f>
        <v/>
      </c>
      <c r="K319" s="1">
        <f t="shared" si="22"/>
        <v>62</v>
      </c>
      <c r="L319" s="1">
        <f t="shared" si="23"/>
        <v>62</v>
      </c>
      <c r="M319" s="1" t="str">
        <f>IF(B319=0,"",IF(VLOOKUP(B319,Entries!A$2:F$700,6,FALSE)=0,"",(VLOOKUP(B319,Entries!A$2:F$700,6,FALSE))))</f>
        <v/>
      </c>
      <c r="N319" s="1" t="str">
        <f>IF(B319=0,"",IF(VLOOKUP(B319,Entries!A$2:G$700,7,FALSE)=0,"",(VLOOKUP(B319,Entries!A$2:G$700,7,FALSE))))</f>
        <v/>
      </c>
      <c r="O319" s="9" t="str">
        <f t="shared" si="24"/>
        <v/>
      </c>
      <c r="P319" s="2" t="str">
        <f>IF(COUNTIF(B$1:B318,B319)&gt;0,"ERROR - duplicate",IF(ISNA(F319),"ERROR - unknown",""))</f>
        <v/>
      </c>
    </row>
    <row r="320" spans="1:16" x14ac:dyDescent="0.25">
      <c r="A320" s="1" t="str">
        <f t="shared" si="19"/>
        <v/>
      </c>
      <c r="B320" s="12"/>
      <c r="C320" s="4"/>
      <c r="D320" s="6"/>
      <c r="E320" s="6"/>
      <c r="F320" s="10" t="str">
        <f>IF(B320=0,"",VLOOKUP(B320,Entries!A$2:F$700,2,FALSE))</f>
        <v/>
      </c>
      <c r="G320" s="11" t="str">
        <f>IF(B320=0,"",VLOOKUP(B320,Entries!A$2:F$700,3,FALSE))</f>
        <v/>
      </c>
      <c r="H320" s="1" t="str">
        <f>IF(B320=0,"",IF(VLOOKUP(B320,Entries!A$2:F$700,4,FALSE)=0,"",(VLOOKUP(B320,Entries!A$2:F$700,4,FALSE))))</f>
        <v/>
      </c>
      <c r="I320" s="1" t="str">
        <f>IF(B320=0,"",IF(VLOOKUP(B320,Entries!A$2:F$700,5,FALSE)=0,"",(VLOOKUP(B320,Entries!A$2:F$700,5,FALSE))))</f>
        <v/>
      </c>
      <c r="J320" s="1" t="str">
        <f>IF(B320=0,"",IF(ISNA(I320),"",IF(I320="L",K320,IF(I320="R",#REF!,L320))))</f>
        <v/>
      </c>
      <c r="K320" s="1">
        <f t="shared" si="22"/>
        <v>62</v>
      </c>
      <c r="L320" s="1">
        <f t="shared" si="23"/>
        <v>62</v>
      </c>
      <c r="M320" s="1" t="str">
        <f>IF(B320=0,"",IF(VLOOKUP(B320,Entries!A$2:F$700,6,FALSE)=0,"",(VLOOKUP(B320,Entries!A$2:F$700,6,FALSE))))</f>
        <v/>
      </c>
      <c r="N320" s="1" t="str">
        <f>IF(B320=0,"",IF(VLOOKUP(B320,Entries!A$2:G$700,7,FALSE)=0,"",(VLOOKUP(B320,Entries!A$2:G$700,7,FALSE))))</f>
        <v/>
      </c>
      <c r="O320" s="9" t="str">
        <f t="shared" si="24"/>
        <v/>
      </c>
      <c r="P320" s="2" t="str">
        <f>IF(COUNTIF(B$1:B319,B320)&gt;0,"ERROR - duplicate",IF(ISNA(F320),"ERROR - unknown",""))</f>
        <v/>
      </c>
    </row>
    <row r="321" spans="1:16" x14ac:dyDescent="0.25">
      <c r="A321" s="1" t="str">
        <f t="shared" si="19"/>
        <v/>
      </c>
      <c r="B321" s="12"/>
      <c r="C321" s="4"/>
      <c r="D321" s="6"/>
      <c r="E321" s="6"/>
      <c r="F321" s="10" t="str">
        <f>IF(B321=0,"",VLOOKUP(B321,Entries!A$2:F$700,2,FALSE))</f>
        <v/>
      </c>
      <c r="G321" s="11" t="str">
        <f>IF(B321=0,"",VLOOKUP(B321,Entries!A$2:F$700,3,FALSE))</f>
        <v/>
      </c>
      <c r="H321" s="1" t="str">
        <f>IF(B321=0,"",IF(VLOOKUP(B321,Entries!A$2:F$700,4,FALSE)=0,"",(VLOOKUP(B321,Entries!A$2:F$700,4,FALSE))))</f>
        <v/>
      </c>
      <c r="I321" s="1" t="str">
        <f>IF(B321=0,"",IF(VLOOKUP(B321,Entries!A$2:F$700,5,FALSE)=0,"",(VLOOKUP(B321,Entries!A$2:F$700,5,FALSE))))</f>
        <v/>
      </c>
      <c r="J321" s="1" t="str">
        <f>IF(B321=0,"",IF(ISNA(I321),"",IF(I321="L",K321,IF(I321="R",#REF!,L321))))</f>
        <v/>
      </c>
      <c r="K321" s="1">
        <f t="shared" si="22"/>
        <v>62</v>
      </c>
      <c r="L321" s="1">
        <f t="shared" si="23"/>
        <v>62</v>
      </c>
      <c r="M321" s="1" t="str">
        <f>IF(B321=0,"",IF(VLOOKUP(B321,Entries!A$2:F$700,6,FALSE)=0,"",(VLOOKUP(B321,Entries!A$2:F$700,6,FALSE))))</f>
        <v/>
      </c>
      <c r="N321" s="1" t="str">
        <f>IF(B321=0,"",IF(VLOOKUP(B321,Entries!A$2:G$700,7,FALSE)=0,"",(VLOOKUP(B321,Entries!A$2:G$700,7,FALSE))))</f>
        <v/>
      </c>
      <c r="O321" s="9" t="str">
        <f t="shared" si="24"/>
        <v/>
      </c>
      <c r="P321" s="2" t="str">
        <f>IF(COUNTIF(B$1:B320,B321)&gt;0,"ERROR - duplicate",IF(ISNA(F321),"ERROR - unknown",""))</f>
        <v/>
      </c>
    </row>
    <row r="322" spans="1:16" x14ac:dyDescent="0.25">
      <c r="A322" s="1" t="str">
        <f t="shared" si="19"/>
        <v/>
      </c>
      <c r="B322" s="12"/>
      <c r="C322" s="4"/>
      <c r="D322" s="6"/>
      <c r="E322" s="6"/>
      <c r="F322" s="10" t="str">
        <f>IF(B322=0,"",VLOOKUP(B322,Entries!A$2:F$700,2,FALSE))</f>
        <v/>
      </c>
      <c r="G322" s="11" t="str">
        <f>IF(B322=0,"",VLOOKUP(B322,Entries!A$2:F$700,3,FALSE))</f>
        <v/>
      </c>
      <c r="H322" s="1" t="str">
        <f>IF(B322=0,"",IF(VLOOKUP(B322,Entries!A$2:F$700,4,FALSE)=0,"",(VLOOKUP(B322,Entries!A$2:F$700,4,FALSE))))</f>
        <v/>
      </c>
      <c r="I322" s="1" t="str">
        <f>IF(B322=0,"",IF(VLOOKUP(B322,Entries!A$2:F$700,5,FALSE)=0,"",(VLOOKUP(B322,Entries!A$2:F$700,5,FALSE))))</f>
        <v/>
      </c>
      <c r="J322" s="1" t="str">
        <f>IF(B322=0,"",IF(ISNA(I322),"",IF(I322="L",K322,IF(I322="R",#REF!,L322))))</f>
        <v/>
      </c>
      <c r="K322" s="1">
        <f t="shared" si="22"/>
        <v>62</v>
      </c>
      <c r="L322" s="1">
        <f t="shared" si="23"/>
        <v>62</v>
      </c>
      <c r="M322" s="1" t="str">
        <f>IF(B322=0,"",IF(VLOOKUP(B322,Entries!A$2:F$700,6,FALSE)=0,"",(VLOOKUP(B322,Entries!A$2:F$700,6,FALSE))))</f>
        <v/>
      </c>
      <c r="N322" s="1" t="str">
        <f>IF(B322=0,"",IF(VLOOKUP(B322,Entries!A$2:G$700,7,FALSE)=0,"",(VLOOKUP(B322,Entries!A$2:G$700,7,FALSE))))</f>
        <v/>
      </c>
      <c r="O322" s="9" t="str">
        <f t="shared" si="24"/>
        <v/>
      </c>
      <c r="P322" s="2" t="str">
        <f>IF(COUNTIF(B$1:B321,B322)&gt;0,"ERROR - duplicate",IF(ISNA(F322),"ERROR - unknown",""))</f>
        <v/>
      </c>
    </row>
    <row r="323" spans="1:16" x14ac:dyDescent="0.25">
      <c r="A323" s="1" t="str">
        <f t="shared" si="19"/>
        <v/>
      </c>
      <c r="B323" s="12"/>
      <c r="C323" s="4"/>
      <c r="D323" s="6"/>
      <c r="E323" s="6"/>
      <c r="F323" s="10" t="str">
        <f>IF(B323=0,"",VLOOKUP(B323,Entries!A$2:F$700,2,FALSE))</f>
        <v/>
      </c>
      <c r="G323" s="11" t="str">
        <f>IF(B323=0,"",VLOOKUP(B323,Entries!A$2:F$700,3,FALSE))</f>
        <v/>
      </c>
      <c r="H323" s="1" t="str">
        <f>IF(B323=0,"",IF(VLOOKUP(B323,Entries!A$2:F$700,4,FALSE)=0,"",(VLOOKUP(B323,Entries!A$2:F$700,4,FALSE))))</f>
        <v/>
      </c>
      <c r="I323" s="1" t="str">
        <f>IF(B323=0,"",IF(VLOOKUP(B323,Entries!A$2:F$700,5,FALSE)=0,"",(VLOOKUP(B323,Entries!A$2:F$700,5,FALSE))))</f>
        <v/>
      </c>
      <c r="J323" s="1" t="str">
        <f>IF(B323=0,"",IF(ISNA(I323),"",IF(I323="L",K323,IF(I323="R",#REF!,L323))))</f>
        <v/>
      </c>
      <c r="K323" s="1">
        <f t="shared" si="22"/>
        <v>62</v>
      </c>
      <c r="L323" s="1">
        <f t="shared" si="23"/>
        <v>62</v>
      </c>
      <c r="M323" s="1" t="str">
        <f>IF(B323=0,"",IF(VLOOKUP(B323,Entries!A$2:F$700,6,FALSE)=0,"",(VLOOKUP(B323,Entries!A$2:F$700,6,FALSE))))</f>
        <v/>
      </c>
      <c r="N323" s="1" t="str">
        <f>IF(B323=0,"",IF(VLOOKUP(B323,Entries!A$2:G$700,7,FALSE)=0,"",(VLOOKUP(B323,Entries!A$2:G$700,7,FALSE))))</f>
        <v/>
      </c>
      <c r="O323" s="9" t="str">
        <f t="shared" si="24"/>
        <v/>
      </c>
      <c r="P323" s="2" t="str">
        <f>IF(COUNTIF(B$1:B322,B323)&gt;0,"ERROR - duplicate",IF(ISNA(F323),"ERROR - unknown",""))</f>
        <v/>
      </c>
    </row>
    <row r="324" spans="1:16" x14ac:dyDescent="0.25">
      <c r="A324" s="1" t="str">
        <f t="shared" si="19"/>
        <v/>
      </c>
      <c r="B324" s="12"/>
      <c r="C324" s="4"/>
      <c r="D324" s="6"/>
      <c r="E324" s="6"/>
      <c r="F324" s="10" t="str">
        <f>IF(B324=0,"",VLOOKUP(B324,Entries!A$2:F$700,2,FALSE))</f>
        <v/>
      </c>
      <c r="G324" s="11" t="str">
        <f>IF(B324=0,"",VLOOKUP(B324,Entries!A$2:F$700,3,FALSE))</f>
        <v/>
      </c>
      <c r="H324" s="1" t="str">
        <f>IF(B324=0,"",IF(VLOOKUP(B324,Entries!A$2:F$700,4,FALSE)=0,"",(VLOOKUP(B324,Entries!A$2:F$700,4,FALSE))))</f>
        <v/>
      </c>
      <c r="I324" s="1" t="str">
        <f>IF(B324=0,"",IF(VLOOKUP(B324,Entries!A$2:F$700,5,FALSE)=0,"",(VLOOKUP(B324,Entries!A$2:F$700,5,FALSE))))</f>
        <v/>
      </c>
      <c r="J324" s="1" t="str">
        <f>IF(B324=0,"",IF(ISNA(I324),"",IF(I324="L",K324,IF(I324="R",#REF!,L324))))</f>
        <v/>
      </c>
      <c r="K324" s="1">
        <f t="shared" si="22"/>
        <v>62</v>
      </c>
      <c r="L324" s="1">
        <f t="shared" si="23"/>
        <v>62</v>
      </c>
      <c r="M324" s="1" t="str">
        <f>IF(B324=0,"",IF(VLOOKUP(B324,Entries!A$2:F$700,6,FALSE)=0,"",(VLOOKUP(B324,Entries!A$2:F$700,6,FALSE))))</f>
        <v/>
      </c>
      <c r="N324" s="1" t="str">
        <f>IF(B324=0,"",IF(VLOOKUP(B324,Entries!A$2:G$700,7,FALSE)=0,"",(VLOOKUP(B324,Entries!A$2:G$700,7,FALSE))))</f>
        <v/>
      </c>
      <c r="O324" s="9" t="str">
        <f t="shared" si="24"/>
        <v/>
      </c>
      <c r="P324" s="2" t="str">
        <f>IF(COUNTIF(B$1:B323,B324)&gt;0,"ERROR - duplicate",IF(ISNA(F324),"ERROR - unknown",""))</f>
        <v/>
      </c>
    </row>
    <row r="325" spans="1:16" x14ac:dyDescent="0.25">
      <c r="A325" s="1" t="str">
        <f t="shared" si="19"/>
        <v/>
      </c>
      <c r="B325" s="12"/>
      <c r="C325" s="4"/>
      <c r="D325" s="6"/>
      <c r="E325" s="6"/>
      <c r="F325" s="10" t="str">
        <f>IF(B325=0,"",VLOOKUP(B325,Entries!A$2:F$700,2,FALSE))</f>
        <v/>
      </c>
      <c r="G325" s="11" t="str">
        <f>IF(B325=0,"",VLOOKUP(B325,Entries!A$2:F$700,3,FALSE))</f>
        <v/>
      </c>
      <c r="H325" s="1" t="str">
        <f>IF(B325=0,"",IF(VLOOKUP(B325,Entries!A$2:F$700,4,FALSE)=0,"",(VLOOKUP(B325,Entries!A$2:F$700,4,FALSE))))</f>
        <v/>
      </c>
      <c r="I325" s="1" t="str">
        <f>IF(B325=0,"",IF(VLOOKUP(B325,Entries!A$2:F$700,5,FALSE)=0,"",(VLOOKUP(B325,Entries!A$2:F$700,5,FALSE))))</f>
        <v/>
      </c>
      <c r="J325" s="1" t="str">
        <f>IF(B325=0,"",IF(ISNA(I325),"",IF(I325="L",K325,IF(I325="R",#REF!,L325))))</f>
        <v/>
      </c>
      <c r="K325" s="1">
        <f t="shared" si="22"/>
        <v>62</v>
      </c>
      <c r="L325" s="1">
        <f t="shared" si="23"/>
        <v>62</v>
      </c>
      <c r="M325" s="1" t="str">
        <f>IF(B325=0,"",IF(VLOOKUP(B325,Entries!A$2:F$700,6,FALSE)=0,"",(VLOOKUP(B325,Entries!A$2:F$700,6,FALSE))))</f>
        <v/>
      </c>
      <c r="N325" s="1" t="str">
        <f>IF(B325=0,"",IF(VLOOKUP(B325,Entries!A$2:G$700,7,FALSE)=0,"",(VLOOKUP(B325,Entries!A$2:G$700,7,FALSE))))</f>
        <v/>
      </c>
      <c r="O325" s="9" t="str">
        <f t="shared" si="24"/>
        <v/>
      </c>
      <c r="P325" s="2" t="str">
        <f>IF(COUNTIF(B$1:B324,B325)&gt;0,"ERROR - duplicate",IF(ISNA(F325),"ERROR - unknown",""))</f>
        <v/>
      </c>
    </row>
    <row r="326" spans="1:16" x14ac:dyDescent="0.25">
      <c r="A326" s="1" t="str">
        <f t="shared" si="19"/>
        <v/>
      </c>
      <c r="B326" s="12"/>
      <c r="C326" s="4"/>
      <c r="D326" s="6"/>
      <c r="E326" s="6"/>
      <c r="F326" s="10" t="str">
        <f>IF(B326=0,"",VLOOKUP(B326,Entries!A$2:F$700,2,FALSE))</f>
        <v/>
      </c>
      <c r="G326" s="11" t="str">
        <f>IF(B326=0,"",VLOOKUP(B326,Entries!A$2:F$700,3,FALSE))</f>
        <v/>
      </c>
      <c r="H326" s="1" t="str">
        <f>IF(B326=0,"",IF(VLOOKUP(B326,Entries!A$2:F$700,4,FALSE)=0,"",(VLOOKUP(B326,Entries!A$2:F$700,4,FALSE))))</f>
        <v/>
      </c>
      <c r="I326" s="1" t="str">
        <f>IF(B326=0,"",IF(VLOOKUP(B326,Entries!A$2:F$700,5,FALSE)=0,"",(VLOOKUP(B326,Entries!A$2:F$700,5,FALSE))))</f>
        <v/>
      </c>
      <c r="J326" s="1" t="str">
        <f>IF(B326=0,"",IF(ISNA(I326),"",IF(I326="L",K326,IF(I326="R",#REF!,L326))))</f>
        <v/>
      </c>
      <c r="K326" s="1">
        <f t="shared" si="22"/>
        <v>62</v>
      </c>
      <c r="L326" s="1">
        <f t="shared" si="23"/>
        <v>62</v>
      </c>
      <c r="M326" s="1" t="str">
        <f>IF(B326=0,"",IF(VLOOKUP(B326,Entries!A$2:F$700,6,FALSE)=0,"",(VLOOKUP(B326,Entries!A$2:F$700,6,FALSE))))</f>
        <v/>
      </c>
      <c r="N326" s="1" t="str">
        <f>IF(B326=0,"",IF(VLOOKUP(B326,Entries!A$2:G$700,7,FALSE)=0,"",(VLOOKUP(B326,Entries!A$2:G$700,7,FALSE))))</f>
        <v/>
      </c>
      <c r="O326" s="9" t="str">
        <f t="shared" si="24"/>
        <v/>
      </c>
      <c r="P326" s="2" t="str">
        <f>IF(COUNTIF(B$1:B325,B326)&gt;0,"ERROR - duplicate",IF(ISNA(F326),"ERROR - unknown",""))</f>
        <v/>
      </c>
    </row>
    <row r="327" spans="1:16" x14ac:dyDescent="0.25">
      <c r="A327" s="1" t="str">
        <f t="shared" si="19"/>
        <v/>
      </c>
      <c r="B327" s="12"/>
      <c r="C327" s="4"/>
      <c r="D327" s="6"/>
      <c r="E327" s="6"/>
      <c r="F327" s="10" t="str">
        <f>IF(B327=0,"",VLOOKUP(B327,Entries!A$2:F$700,2,FALSE))</f>
        <v/>
      </c>
      <c r="G327" s="11" t="str">
        <f>IF(B327=0,"",VLOOKUP(B327,Entries!A$2:F$700,3,FALSE))</f>
        <v/>
      </c>
      <c r="H327" s="1" t="str">
        <f>IF(B327=0,"",IF(VLOOKUP(B327,Entries!A$2:F$700,4,FALSE)=0,"",(VLOOKUP(B327,Entries!A$2:F$700,4,FALSE))))</f>
        <v/>
      </c>
      <c r="I327" s="1" t="str">
        <f>IF(B327=0,"",IF(VLOOKUP(B327,Entries!A$2:F$700,5,FALSE)=0,"",(VLOOKUP(B327,Entries!A$2:F$700,5,FALSE))))</f>
        <v/>
      </c>
      <c r="J327" s="1" t="str">
        <f>IF(B327=0,"",IF(ISNA(I327),"",IF(I327="L",K327,IF(I327="R",#REF!,L327))))</f>
        <v/>
      </c>
      <c r="K327" s="1">
        <f t="shared" si="22"/>
        <v>62</v>
      </c>
      <c r="L327" s="1">
        <f t="shared" si="23"/>
        <v>62</v>
      </c>
      <c r="M327" s="1" t="str">
        <f>IF(B327=0,"",IF(VLOOKUP(B327,Entries!A$2:F$700,6,FALSE)=0,"",(VLOOKUP(B327,Entries!A$2:F$700,6,FALSE))))</f>
        <v/>
      </c>
      <c r="N327" s="1" t="str">
        <f>IF(B327=0,"",IF(VLOOKUP(B327,Entries!A$2:G$700,7,FALSE)=0,"",(VLOOKUP(B327,Entries!A$2:G$700,7,FALSE))))</f>
        <v/>
      </c>
      <c r="O327" s="9" t="str">
        <f t="shared" si="24"/>
        <v/>
      </c>
      <c r="P327" s="2" t="str">
        <f>IF(COUNTIF(B$1:B326,B327)&gt;0,"ERROR - duplicate",IF(ISNA(F327),"ERROR - unknown",""))</f>
        <v/>
      </c>
    </row>
    <row r="328" spans="1:16" x14ac:dyDescent="0.25">
      <c r="A328" s="1" t="str">
        <f t="shared" si="19"/>
        <v/>
      </c>
      <c r="B328" s="12"/>
      <c r="C328" s="4"/>
      <c r="D328" s="6"/>
      <c r="E328" s="6"/>
      <c r="F328" s="10" t="str">
        <f>IF(B328=0,"",VLOOKUP(B328,Entries!A$2:F$700,2,FALSE))</f>
        <v/>
      </c>
      <c r="G328" s="11" t="str">
        <f>IF(B328=0,"",VLOOKUP(B328,Entries!A$2:F$700,3,FALSE))</f>
        <v/>
      </c>
      <c r="H328" s="1" t="str">
        <f>IF(B328=0,"",IF(VLOOKUP(B328,Entries!A$2:F$700,4,FALSE)=0,"",(VLOOKUP(B328,Entries!A$2:F$700,4,FALSE))))</f>
        <v/>
      </c>
      <c r="I328" s="1" t="str">
        <f>IF(B328=0,"",IF(VLOOKUP(B328,Entries!A$2:F$700,5,FALSE)=0,"",(VLOOKUP(B328,Entries!A$2:F$700,5,FALSE))))</f>
        <v/>
      </c>
      <c r="J328" s="1" t="str">
        <f>IF(B328=0,"",IF(ISNA(I328),"",IF(I328="L",K328,IF(I328="R",#REF!,L328))))</f>
        <v/>
      </c>
      <c r="K328" s="1">
        <f t="shared" si="22"/>
        <v>62</v>
      </c>
      <c r="L328" s="1">
        <f t="shared" si="23"/>
        <v>62</v>
      </c>
      <c r="M328" s="1" t="str">
        <f>IF(B328=0,"",IF(VLOOKUP(B328,Entries!A$2:F$700,6,FALSE)=0,"",(VLOOKUP(B328,Entries!A$2:F$700,6,FALSE))))</f>
        <v/>
      </c>
      <c r="N328" s="1" t="str">
        <f>IF(B328=0,"",IF(VLOOKUP(B328,Entries!A$2:G$700,7,FALSE)=0,"",(VLOOKUP(B328,Entries!A$2:G$700,7,FALSE))))</f>
        <v/>
      </c>
      <c r="O328" s="9" t="str">
        <f t="shared" si="24"/>
        <v/>
      </c>
      <c r="P328" s="2" t="str">
        <f>IF(COUNTIF(B$1:B327,B328)&gt;0,"ERROR - duplicate",IF(ISNA(F328),"ERROR - unknown",""))</f>
        <v/>
      </c>
    </row>
    <row r="329" spans="1:16" x14ac:dyDescent="0.25">
      <c r="A329" s="1" t="str">
        <f t="shared" si="19"/>
        <v/>
      </c>
      <c r="B329" s="12"/>
      <c r="C329" s="4"/>
      <c r="D329" s="6"/>
      <c r="E329" s="6"/>
      <c r="F329" s="10" t="str">
        <f>IF(B329=0,"",VLOOKUP(B329,Entries!A$2:F$700,2,FALSE))</f>
        <v/>
      </c>
      <c r="G329" s="11" t="str">
        <f>IF(B329=0,"",VLOOKUP(B329,Entries!A$2:F$700,3,FALSE))</f>
        <v/>
      </c>
      <c r="H329" s="1" t="str">
        <f>IF(B329=0,"",IF(VLOOKUP(B329,Entries!A$2:F$700,4,FALSE)=0,"",(VLOOKUP(B329,Entries!A$2:F$700,4,FALSE))))</f>
        <v/>
      </c>
      <c r="I329" s="1" t="str">
        <f>IF(B329=0,"",IF(VLOOKUP(B329,Entries!A$2:F$700,5,FALSE)=0,"",(VLOOKUP(B329,Entries!A$2:F$700,5,FALSE))))</f>
        <v/>
      </c>
      <c r="J329" s="1" t="str">
        <f>IF(B329=0,"",IF(ISNA(I329),"",IF(I329="L",K329,IF(I329="R",#REF!,L329))))</f>
        <v/>
      </c>
      <c r="K329" s="1">
        <f t="shared" si="22"/>
        <v>62</v>
      </c>
      <c r="L329" s="1">
        <f t="shared" si="23"/>
        <v>62</v>
      </c>
      <c r="M329" s="1" t="str">
        <f>IF(B329=0,"",IF(VLOOKUP(B329,Entries!A$2:F$700,6,FALSE)=0,"",(VLOOKUP(B329,Entries!A$2:F$700,6,FALSE))))</f>
        <v/>
      </c>
      <c r="N329" s="1" t="str">
        <f>IF(B329=0,"",IF(VLOOKUP(B329,Entries!A$2:G$700,7,FALSE)=0,"",(VLOOKUP(B329,Entries!A$2:G$700,7,FALSE))))</f>
        <v/>
      </c>
      <c r="O329" s="9" t="str">
        <f t="shared" si="24"/>
        <v/>
      </c>
      <c r="P329" s="2" t="str">
        <f>IF(COUNTIF(B$1:B328,B329)&gt;0,"ERROR - duplicate",IF(ISNA(F329),"ERROR - unknown",""))</f>
        <v/>
      </c>
    </row>
    <row r="330" spans="1:16" x14ac:dyDescent="0.25">
      <c r="A330" s="1" t="str">
        <f t="shared" si="19"/>
        <v/>
      </c>
      <c r="B330" s="12"/>
      <c r="C330" s="4"/>
      <c r="D330" s="6"/>
      <c r="E330" s="6"/>
      <c r="F330" s="10" t="str">
        <f>IF(B330=0,"",VLOOKUP(B330,Entries!A$2:F$700,2,FALSE))</f>
        <v/>
      </c>
      <c r="G330" s="11" t="str">
        <f>IF(B330=0,"",VLOOKUP(B330,Entries!A$2:F$700,3,FALSE))</f>
        <v/>
      </c>
      <c r="H330" s="1" t="str">
        <f>IF(B330=0,"",IF(VLOOKUP(B330,Entries!A$2:F$700,4,FALSE)=0,"",(VLOOKUP(B330,Entries!A$2:F$700,4,FALSE))))</f>
        <v/>
      </c>
      <c r="I330" s="1" t="str">
        <f>IF(B330=0,"",IF(VLOOKUP(B330,Entries!A$2:F$700,5,FALSE)=0,"",(VLOOKUP(B330,Entries!A$2:F$700,5,FALSE))))</f>
        <v/>
      </c>
      <c r="J330" s="1" t="str">
        <f>IF(B330=0,"",IF(ISNA(I330),"",IF(I330="L",K330,IF(I330="R",#REF!,L330))))</f>
        <v/>
      </c>
      <c r="K330" s="1">
        <f t="shared" si="22"/>
        <v>62</v>
      </c>
      <c r="L330" s="1">
        <f t="shared" si="23"/>
        <v>62</v>
      </c>
      <c r="M330" s="1" t="str">
        <f>IF(B330=0,"",IF(VLOOKUP(B330,Entries!A$2:F$700,6,FALSE)=0,"",(VLOOKUP(B330,Entries!A$2:F$700,6,FALSE))))</f>
        <v/>
      </c>
      <c r="N330" s="1" t="str">
        <f>IF(B330=0,"",IF(VLOOKUP(B330,Entries!A$2:G$700,7,FALSE)=0,"",(VLOOKUP(B330,Entries!A$2:G$700,7,FALSE))))</f>
        <v/>
      </c>
      <c r="O330" s="9" t="str">
        <f t="shared" si="24"/>
        <v/>
      </c>
      <c r="P330" s="2" t="str">
        <f>IF(COUNTIF(B$1:B329,B330)&gt;0,"ERROR - duplicate",IF(ISNA(F330),"ERROR - unknown",""))</f>
        <v/>
      </c>
    </row>
    <row r="331" spans="1:16" x14ac:dyDescent="0.25">
      <c r="A331" s="1" t="str">
        <f t="shared" si="19"/>
        <v/>
      </c>
      <c r="B331" s="12"/>
      <c r="C331" s="4"/>
      <c r="D331" s="6"/>
      <c r="E331" s="6"/>
      <c r="F331" s="10" t="str">
        <f>IF(B331=0,"",VLOOKUP(B331,Entries!A$2:F$700,2,FALSE))</f>
        <v/>
      </c>
      <c r="G331" s="11" t="str">
        <f>IF(B331=0,"",VLOOKUP(B331,Entries!A$2:F$700,3,FALSE))</f>
        <v/>
      </c>
      <c r="H331" s="1" t="str">
        <f>IF(B331=0,"",IF(VLOOKUP(B331,Entries!A$2:F$700,4,FALSE)=0,"",(VLOOKUP(B331,Entries!A$2:F$700,4,FALSE))))</f>
        <v/>
      </c>
      <c r="I331" s="1" t="str">
        <f>IF(B331=0,"",IF(VLOOKUP(B331,Entries!A$2:F$700,5,FALSE)=0,"",(VLOOKUP(B331,Entries!A$2:F$700,5,FALSE))))</f>
        <v/>
      </c>
      <c r="J331" s="1" t="str">
        <f>IF(B331=0,"",IF(ISNA(I331),"",IF(I331="L",K331,IF(I331="R",#REF!,L331))))</f>
        <v/>
      </c>
      <c r="K331" s="1">
        <f t="shared" si="22"/>
        <v>62</v>
      </c>
      <c r="L331" s="1">
        <f t="shared" si="23"/>
        <v>62</v>
      </c>
      <c r="M331" s="1" t="str">
        <f>IF(B331=0,"",IF(VLOOKUP(B331,Entries!A$2:F$700,6,FALSE)=0,"",(VLOOKUP(B331,Entries!A$2:F$700,6,FALSE))))</f>
        <v/>
      </c>
      <c r="N331" s="1" t="str">
        <f>IF(B331=0,"",IF(VLOOKUP(B331,Entries!A$2:G$700,7,FALSE)=0,"",(VLOOKUP(B331,Entries!A$2:G$700,7,FALSE))))</f>
        <v/>
      </c>
      <c r="O331" s="9" t="str">
        <f t="shared" si="24"/>
        <v/>
      </c>
      <c r="P331" s="2" t="str">
        <f>IF(COUNTIF(B$1:B330,B331)&gt;0,"ERROR - duplicate",IF(ISNA(F331),"ERROR - unknown",""))</f>
        <v/>
      </c>
    </row>
    <row r="332" spans="1:16" x14ac:dyDescent="0.25">
      <c r="A332" s="1" t="str">
        <f t="shared" si="19"/>
        <v/>
      </c>
      <c r="B332" s="12"/>
      <c r="C332" s="4"/>
      <c r="D332" s="6"/>
      <c r="E332" s="6"/>
      <c r="F332" s="10" t="str">
        <f>IF(B332=0,"",VLOOKUP(B332,Entries!A$2:F$700,2,FALSE))</f>
        <v/>
      </c>
      <c r="G332" s="11" t="str">
        <f>IF(B332=0,"",VLOOKUP(B332,Entries!A$2:F$700,3,FALSE))</f>
        <v/>
      </c>
      <c r="H332" s="1" t="str">
        <f>IF(B332=0,"",IF(VLOOKUP(B332,Entries!A$2:F$700,4,FALSE)=0,"",(VLOOKUP(B332,Entries!A$2:F$700,4,FALSE))))</f>
        <v/>
      </c>
      <c r="I332" s="1" t="str">
        <f>IF(B332=0,"",IF(VLOOKUP(B332,Entries!A$2:F$700,5,FALSE)=0,"",(VLOOKUP(B332,Entries!A$2:F$700,5,FALSE))))</f>
        <v/>
      </c>
      <c r="J332" s="1" t="str">
        <f>IF(B332=0,"",IF(ISNA(I332),"",IF(I332="L",K332,IF(I332="R",#REF!,L332))))</f>
        <v/>
      </c>
      <c r="K332" s="1">
        <f t="shared" si="22"/>
        <v>62</v>
      </c>
      <c r="L332" s="1">
        <f t="shared" si="23"/>
        <v>62</v>
      </c>
      <c r="M332" s="1" t="str">
        <f>IF(B332=0,"",IF(VLOOKUP(B332,Entries!A$2:F$700,6,FALSE)=0,"",(VLOOKUP(B332,Entries!A$2:F$700,6,FALSE))))</f>
        <v/>
      </c>
      <c r="N332" s="1" t="str">
        <f>IF(B332=0,"",IF(VLOOKUP(B332,Entries!A$2:G$700,7,FALSE)=0,"",(VLOOKUP(B332,Entries!A$2:G$700,7,FALSE))))</f>
        <v/>
      </c>
      <c r="O332" s="9" t="str">
        <f t="shared" si="24"/>
        <v/>
      </c>
      <c r="P332" s="2" t="str">
        <f>IF(COUNTIF(B$1:B331,B332)&gt;0,"ERROR - duplicate",IF(ISNA(F332),"ERROR - unknown",""))</f>
        <v/>
      </c>
    </row>
    <row r="333" spans="1:16" x14ac:dyDescent="0.25">
      <c r="A333" s="1" t="str">
        <f t="shared" si="19"/>
        <v/>
      </c>
      <c r="B333" s="12"/>
      <c r="C333" s="4"/>
      <c r="D333" s="6"/>
      <c r="E333" s="6"/>
      <c r="F333" s="10" t="str">
        <f>IF(B333=0,"",VLOOKUP(B333,Entries!A$2:F$700,2,FALSE))</f>
        <v/>
      </c>
      <c r="G333" s="11" t="str">
        <f>IF(B333=0,"",VLOOKUP(B333,Entries!A$2:F$700,3,FALSE))</f>
        <v/>
      </c>
      <c r="H333" s="1" t="str">
        <f>IF(B333=0,"",IF(VLOOKUP(B333,Entries!A$2:F$700,4,FALSE)=0,"",(VLOOKUP(B333,Entries!A$2:F$700,4,FALSE))))</f>
        <v/>
      </c>
      <c r="I333" s="1" t="str">
        <f>IF(B333=0,"",IF(VLOOKUP(B333,Entries!A$2:F$700,5,FALSE)=0,"",(VLOOKUP(B333,Entries!A$2:F$700,5,FALSE))))</f>
        <v/>
      </c>
      <c r="J333" s="1" t="str">
        <f>IF(B333=0,"",IF(ISNA(I333),"",IF(I333="L",K333,IF(I333="R",#REF!,L333))))</f>
        <v/>
      </c>
      <c r="K333" s="1">
        <f t="shared" si="22"/>
        <v>62</v>
      </c>
      <c r="L333" s="1">
        <f t="shared" si="23"/>
        <v>62</v>
      </c>
      <c r="M333" s="1" t="str">
        <f>IF(B333=0,"",IF(VLOOKUP(B333,Entries!A$2:F$700,6,FALSE)=0,"",(VLOOKUP(B333,Entries!A$2:F$700,6,FALSE))))</f>
        <v/>
      </c>
      <c r="N333" s="1" t="str">
        <f>IF(B333=0,"",IF(VLOOKUP(B333,Entries!A$2:G$700,7,FALSE)=0,"",(VLOOKUP(B333,Entries!A$2:G$700,7,FALSE))))</f>
        <v/>
      </c>
      <c r="O333" s="9" t="str">
        <f t="shared" si="24"/>
        <v/>
      </c>
      <c r="P333" s="2" t="str">
        <f>IF(COUNTIF(B$1:B332,B333)&gt;0,"ERROR - duplicate",IF(ISNA(F333),"ERROR - unknown",""))</f>
        <v/>
      </c>
    </row>
    <row r="334" spans="1:16" x14ac:dyDescent="0.25">
      <c r="A334" s="1" t="str">
        <f t="shared" si="19"/>
        <v/>
      </c>
      <c r="B334" s="12"/>
      <c r="C334" s="4"/>
      <c r="D334" s="6"/>
      <c r="E334" s="6"/>
      <c r="F334" s="10" t="str">
        <f>IF(B334=0,"",VLOOKUP(B334,Entries!A$2:F$700,2,FALSE))</f>
        <v/>
      </c>
      <c r="G334" s="11" t="str">
        <f>IF(B334=0,"",VLOOKUP(B334,Entries!A$2:F$700,3,FALSE))</f>
        <v/>
      </c>
      <c r="H334" s="1" t="str">
        <f>IF(B334=0,"",IF(VLOOKUP(B334,Entries!A$2:F$700,4,FALSE)=0,"",(VLOOKUP(B334,Entries!A$2:F$700,4,FALSE))))</f>
        <v/>
      </c>
      <c r="I334" s="1" t="str">
        <f>IF(B334=0,"",IF(VLOOKUP(B334,Entries!A$2:F$700,5,FALSE)=0,"",(VLOOKUP(B334,Entries!A$2:F$700,5,FALSE))))</f>
        <v/>
      </c>
      <c r="J334" s="1" t="str">
        <f>IF(B334=0,"",IF(ISNA(I334),"",IF(I334="L",K334,IF(I334="R",#REF!,L334))))</f>
        <v/>
      </c>
      <c r="K334" s="1">
        <f t="shared" si="22"/>
        <v>62</v>
      </c>
      <c r="L334" s="1">
        <f t="shared" si="23"/>
        <v>62</v>
      </c>
      <c r="M334" s="1" t="str">
        <f>IF(B334=0,"",IF(VLOOKUP(B334,Entries!A$2:F$700,6,FALSE)=0,"",(VLOOKUP(B334,Entries!A$2:F$700,6,FALSE))))</f>
        <v/>
      </c>
      <c r="N334" s="1" t="str">
        <f>IF(B334=0,"",IF(VLOOKUP(B334,Entries!A$2:G$700,7,FALSE)=0,"",(VLOOKUP(B334,Entries!A$2:G$700,7,FALSE))))</f>
        <v/>
      </c>
      <c r="O334" s="9" t="str">
        <f t="shared" si="24"/>
        <v/>
      </c>
      <c r="P334" s="2" t="str">
        <f>IF(COUNTIF(B$1:B333,B334)&gt;0,"ERROR - duplicate",IF(ISNA(F334),"ERROR - unknown",""))</f>
        <v/>
      </c>
    </row>
    <row r="335" spans="1:16" x14ac:dyDescent="0.25">
      <c r="A335" s="1" t="str">
        <f t="shared" si="19"/>
        <v/>
      </c>
      <c r="B335" s="12"/>
      <c r="C335" s="4"/>
      <c r="D335" s="6"/>
      <c r="E335" s="6"/>
      <c r="F335" s="10" t="str">
        <f>IF(B335=0,"",VLOOKUP(B335,Entries!A$2:F$700,2,FALSE))</f>
        <v/>
      </c>
      <c r="G335" s="11" t="str">
        <f>IF(B335=0,"",VLOOKUP(B335,Entries!A$2:F$700,3,FALSE))</f>
        <v/>
      </c>
      <c r="H335" s="1" t="str">
        <f>IF(B335=0,"",IF(VLOOKUP(B335,Entries!A$2:F$700,4,FALSE)=0,"",(VLOOKUP(B335,Entries!A$2:F$700,4,FALSE))))</f>
        <v/>
      </c>
      <c r="I335" s="1" t="str">
        <f>IF(B335=0,"",IF(VLOOKUP(B335,Entries!A$2:F$700,5,FALSE)=0,"",(VLOOKUP(B335,Entries!A$2:F$700,5,FALSE))))</f>
        <v/>
      </c>
      <c r="J335" s="1" t="str">
        <f>IF(B335=0,"",IF(ISNA(I335),"",IF(I335="L",K335,IF(I335="R",#REF!,L335))))</f>
        <v/>
      </c>
      <c r="K335" s="1">
        <f t="shared" si="22"/>
        <v>62</v>
      </c>
      <c r="L335" s="1">
        <f t="shared" si="23"/>
        <v>62</v>
      </c>
      <c r="M335" s="1" t="str">
        <f>IF(B335=0,"",IF(VLOOKUP(B335,Entries!A$2:F$700,6,FALSE)=0,"",(VLOOKUP(B335,Entries!A$2:F$700,6,FALSE))))</f>
        <v/>
      </c>
      <c r="N335" s="1" t="str">
        <f>IF(B335=0,"",IF(VLOOKUP(B335,Entries!A$2:G$700,7,FALSE)=0,"",(VLOOKUP(B335,Entries!A$2:G$700,7,FALSE))))</f>
        <v/>
      </c>
      <c r="O335" s="9" t="str">
        <f t="shared" si="24"/>
        <v/>
      </c>
      <c r="P335" s="2" t="str">
        <f>IF(COUNTIF(B$1:B334,B335)&gt;0,"ERROR - duplicate",IF(ISNA(F335),"ERROR - unknown",""))</f>
        <v/>
      </c>
    </row>
    <row r="336" spans="1:16" x14ac:dyDescent="0.25">
      <c r="A336" s="1" t="str">
        <f t="shared" si="19"/>
        <v/>
      </c>
      <c r="B336" s="12"/>
      <c r="C336" s="4"/>
      <c r="D336" s="6"/>
      <c r="E336" s="6"/>
      <c r="F336" s="10" t="str">
        <f>IF(B336=0,"",VLOOKUP(B336,Entries!A$2:F$700,2,FALSE))</f>
        <v/>
      </c>
      <c r="G336" s="11" t="str">
        <f>IF(B336=0,"",VLOOKUP(B336,Entries!A$2:F$700,3,FALSE))</f>
        <v/>
      </c>
      <c r="H336" s="1" t="str">
        <f>IF(B336=0,"",IF(VLOOKUP(B336,Entries!A$2:F$700,4,FALSE)=0,"",(VLOOKUP(B336,Entries!A$2:F$700,4,FALSE))))</f>
        <v/>
      </c>
      <c r="I336" s="1" t="str">
        <f>IF(B336=0,"",IF(VLOOKUP(B336,Entries!A$2:F$700,5,FALSE)=0,"",(VLOOKUP(B336,Entries!A$2:F$700,5,FALSE))))</f>
        <v/>
      </c>
      <c r="J336" s="1" t="str">
        <f>IF(B336=0,"",IF(ISNA(I336),"",IF(I336="L",K336,IF(I336="R",#REF!,L336))))</f>
        <v/>
      </c>
      <c r="K336" s="1">
        <f t="shared" si="22"/>
        <v>62</v>
      </c>
      <c r="L336" s="1">
        <f t="shared" si="23"/>
        <v>62</v>
      </c>
      <c r="M336" s="1" t="str">
        <f>IF(B336=0,"",IF(VLOOKUP(B336,Entries!A$2:F$700,6,FALSE)=0,"",(VLOOKUP(B336,Entries!A$2:F$700,6,FALSE))))</f>
        <v/>
      </c>
      <c r="N336" s="1" t="str">
        <f>IF(B336=0,"",IF(VLOOKUP(B336,Entries!A$2:G$700,7,FALSE)=0,"",(VLOOKUP(B336,Entries!A$2:G$700,7,FALSE))))</f>
        <v/>
      </c>
      <c r="O336" s="9" t="str">
        <f t="shared" si="24"/>
        <v/>
      </c>
      <c r="P336" s="2" t="str">
        <f>IF(COUNTIF(B$1:B335,B336)&gt;0,"ERROR - duplicate",IF(ISNA(F336),"ERROR - unknown",""))</f>
        <v/>
      </c>
    </row>
    <row r="337" spans="1:16" x14ac:dyDescent="0.25">
      <c r="A337" s="1" t="str">
        <f t="shared" si="19"/>
        <v/>
      </c>
      <c r="B337" s="12"/>
      <c r="C337" s="4"/>
      <c r="D337" s="6"/>
      <c r="E337" s="6"/>
      <c r="F337" s="10" t="str">
        <f>IF(B337=0,"",VLOOKUP(B337,Entries!A$2:F$700,2,FALSE))</f>
        <v/>
      </c>
      <c r="G337" s="11" t="str">
        <f>IF(B337=0,"",VLOOKUP(B337,Entries!A$2:F$700,3,FALSE))</f>
        <v/>
      </c>
      <c r="H337" s="1" t="str">
        <f>IF(B337=0,"",IF(VLOOKUP(B337,Entries!A$2:F$700,4,FALSE)=0,"",(VLOOKUP(B337,Entries!A$2:F$700,4,FALSE))))</f>
        <v/>
      </c>
      <c r="I337" s="1" t="str">
        <f>IF(B337=0,"",IF(VLOOKUP(B337,Entries!A$2:F$700,5,FALSE)=0,"",(VLOOKUP(B337,Entries!A$2:F$700,5,FALSE))))</f>
        <v/>
      </c>
      <c r="J337" s="1" t="str">
        <f>IF(B337=0,"",IF(ISNA(I337),"",IF(I337="L",K337,IF(I337="R",#REF!,L337))))</f>
        <v/>
      </c>
      <c r="K337" s="1">
        <f t="shared" si="22"/>
        <v>62</v>
      </c>
      <c r="L337" s="1">
        <f t="shared" si="23"/>
        <v>62</v>
      </c>
      <c r="M337" s="1" t="str">
        <f>IF(B337=0,"",IF(VLOOKUP(B337,Entries!A$2:F$700,6,FALSE)=0,"",(VLOOKUP(B337,Entries!A$2:F$700,6,FALSE))))</f>
        <v/>
      </c>
      <c r="N337" s="1" t="str">
        <f>IF(B337=0,"",IF(VLOOKUP(B337,Entries!A$2:G$700,7,FALSE)=0,"",(VLOOKUP(B337,Entries!A$2:G$700,7,FALSE))))</f>
        <v/>
      </c>
      <c r="O337" s="9" t="str">
        <f t="shared" si="24"/>
        <v/>
      </c>
      <c r="P337" s="2" t="str">
        <f>IF(COUNTIF(B$1:B336,B337)&gt;0,"ERROR - duplicate",IF(ISNA(F337),"ERROR - unknown",""))</f>
        <v/>
      </c>
    </row>
    <row r="338" spans="1:16" x14ac:dyDescent="0.25">
      <c r="A338" s="1" t="str">
        <f t="shared" si="19"/>
        <v/>
      </c>
      <c r="B338" s="12"/>
      <c r="C338" s="4"/>
      <c r="D338" s="6"/>
      <c r="E338" s="6"/>
      <c r="F338" s="10" t="str">
        <f>IF(B338=0,"",VLOOKUP(B338,Entries!A$2:F$700,2,FALSE))</f>
        <v/>
      </c>
      <c r="G338" s="11" t="str">
        <f>IF(B338=0,"",VLOOKUP(B338,Entries!A$2:F$700,3,FALSE))</f>
        <v/>
      </c>
      <c r="H338" s="1" t="str">
        <f>IF(B338=0,"",IF(VLOOKUP(B338,Entries!A$2:F$700,4,FALSE)=0,"",(VLOOKUP(B338,Entries!A$2:F$700,4,FALSE))))</f>
        <v/>
      </c>
      <c r="I338" s="1" t="str">
        <f>IF(B338=0,"",IF(VLOOKUP(B338,Entries!A$2:F$700,5,FALSE)=0,"",(VLOOKUP(B338,Entries!A$2:F$700,5,FALSE))))</f>
        <v/>
      </c>
      <c r="J338" s="1" t="str">
        <f>IF(B338=0,"",IF(ISNA(I338),"",IF(I338="L",K338,IF(I338="R",#REF!,L338))))</f>
        <v/>
      </c>
      <c r="K338" s="1">
        <f t="shared" si="22"/>
        <v>62</v>
      </c>
      <c r="L338" s="1">
        <f t="shared" si="23"/>
        <v>62</v>
      </c>
      <c r="M338" s="1" t="str">
        <f>IF(B338=0,"",IF(VLOOKUP(B338,Entries!A$2:F$700,6,FALSE)=0,"",(VLOOKUP(B338,Entries!A$2:F$700,6,FALSE))))</f>
        <v/>
      </c>
      <c r="N338" s="1" t="str">
        <f>IF(B338=0,"",IF(VLOOKUP(B338,Entries!A$2:G$700,7,FALSE)=0,"",(VLOOKUP(B338,Entries!A$2:G$700,7,FALSE))))</f>
        <v/>
      </c>
      <c r="O338" s="9" t="str">
        <f t="shared" si="24"/>
        <v/>
      </c>
      <c r="P338" s="2" t="str">
        <f>IF(COUNTIF(B$1:B337,B338)&gt;0,"ERROR - duplicate",IF(ISNA(F338),"ERROR - unknown",""))</f>
        <v/>
      </c>
    </row>
    <row r="339" spans="1:16" x14ac:dyDescent="0.25">
      <c r="A339" s="1" t="str">
        <f t="shared" si="19"/>
        <v/>
      </c>
      <c r="B339" s="12"/>
      <c r="C339" s="4"/>
      <c r="D339" s="6"/>
      <c r="E339" s="6"/>
      <c r="F339" s="10" t="str">
        <f>IF(B339=0,"",VLOOKUP(B339,Entries!A$2:F$700,2,FALSE))</f>
        <v/>
      </c>
      <c r="G339" s="11" t="str">
        <f>IF(B339=0,"",VLOOKUP(B339,Entries!A$2:F$700,3,FALSE))</f>
        <v/>
      </c>
      <c r="H339" s="1" t="str">
        <f>IF(B339=0,"",IF(VLOOKUP(B339,Entries!A$2:F$700,4,FALSE)=0,"",(VLOOKUP(B339,Entries!A$2:F$700,4,FALSE))))</f>
        <v/>
      </c>
      <c r="I339" s="1" t="str">
        <f>IF(B339=0,"",IF(VLOOKUP(B339,Entries!A$2:F$700,5,FALSE)=0,"",(VLOOKUP(B339,Entries!A$2:F$700,5,FALSE))))</f>
        <v/>
      </c>
      <c r="J339" s="1" t="str">
        <f>IF(B339=0,"",IF(ISNA(I339),"",IF(I339="L",K339,IF(I339="R",#REF!,L339))))</f>
        <v/>
      </c>
      <c r="K339" s="1">
        <f t="shared" si="22"/>
        <v>62</v>
      </c>
      <c r="L339" s="1">
        <f t="shared" si="23"/>
        <v>62</v>
      </c>
      <c r="M339" s="1" t="str">
        <f>IF(B339=0,"",IF(VLOOKUP(B339,Entries!A$2:F$700,6,FALSE)=0,"",(VLOOKUP(B339,Entries!A$2:F$700,6,FALSE))))</f>
        <v/>
      </c>
      <c r="N339" s="1" t="str">
        <f>IF(B339=0,"",IF(VLOOKUP(B339,Entries!A$2:G$700,7,FALSE)=0,"",(VLOOKUP(B339,Entries!A$2:G$700,7,FALSE))))</f>
        <v/>
      </c>
      <c r="O339" s="9" t="str">
        <f t="shared" si="24"/>
        <v/>
      </c>
      <c r="P339" s="2" t="str">
        <f>IF(COUNTIF(B$1:B338,B339)&gt;0,"ERROR - duplicate",IF(ISNA(F339),"ERROR - unknown",""))</f>
        <v/>
      </c>
    </row>
    <row r="340" spans="1:16" x14ac:dyDescent="0.25">
      <c r="A340" s="1" t="str">
        <f t="shared" si="19"/>
        <v/>
      </c>
      <c r="B340" s="12"/>
      <c r="C340" s="4"/>
      <c r="D340" s="6"/>
      <c r="E340" s="6"/>
      <c r="F340" s="10" t="str">
        <f>IF(B340=0,"",VLOOKUP(B340,Entries!A$2:F$700,2,FALSE))</f>
        <v/>
      </c>
      <c r="G340" s="11" t="str">
        <f>IF(B340=0,"",VLOOKUP(B340,Entries!A$2:F$700,3,FALSE))</f>
        <v/>
      </c>
      <c r="H340" s="1" t="str">
        <f>IF(B340=0,"",IF(VLOOKUP(B340,Entries!A$2:F$700,4,FALSE)=0,"",(VLOOKUP(B340,Entries!A$2:F$700,4,FALSE))))</f>
        <v/>
      </c>
      <c r="I340" s="1" t="str">
        <f>IF(B340=0,"",IF(VLOOKUP(B340,Entries!A$2:F$700,5,FALSE)=0,"",(VLOOKUP(B340,Entries!A$2:F$700,5,FALSE))))</f>
        <v/>
      </c>
      <c r="J340" s="1" t="str">
        <f>IF(B340=0,"",IF(ISNA(I340),"",IF(I340="L",K340,IF(I340="R",#REF!,L340))))</f>
        <v/>
      </c>
      <c r="K340" s="1">
        <f t="shared" si="22"/>
        <v>62</v>
      </c>
      <c r="L340" s="1">
        <f t="shared" si="23"/>
        <v>62</v>
      </c>
      <c r="M340" s="1" t="str">
        <f>IF(B340=0,"",IF(VLOOKUP(B340,Entries!A$2:F$700,6,FALSE)=0,"",(VLOOKUP(B340,Entries!A$2:F$700,6,FALSE))))</f>
        <v/>
      </c>
      <c r="N340" s="1" t="str">
        <f>IF(B340=0,"",IF(VLOOKUP(B340,Entries!A$2:G$700,7,FALSE)=0,"",(VLOOKUP(B340,Entries!A$2:G$700,7,FALSE))))</f>
        <v/>
      </c>
      <c r="O340" s="9" t="str">
        <f t="shared" si="24"/>
        <v/>
      </c>
      <c r="P340" s="2" t="str">
        <f>IF(COUNTIF(B$1:B339,B340)&gt;0,"ERROR - duplicate",IF(ISNA(F340),"ERROR - unknown",""))</f>
        <v/>
      </c>
    </row>
    <row r="341" spans="1:16" x14ac:dyDescent="0.25">
      <c r="A341" s="1" t="str">
        <f t="shared" si="19"/>
        <v/>
      </c>
      <c r="B341" s="12"/>
      <c r="C341" s="4"/>
      <c r="D341" s="6"/>
      <c r="E341" s="6"/>
      <c r="F341" s="10" t="str">
        <f>IF(B341=0,"",VLOOKUP(B341,Entries!A$2:F$700,2,FALSE))</f>
        <v/>
      </c>
      <c r="G341" s="11" t="str">
        <f>IF(B341=0,"",VLOOKUP(B341,Entries!A$2:F$700,3,FALSE))</f>
        <v/>
      </c>
      <c r="H341" s="1" t="str">
        <f>IF(B341=0,"",IF(VLOOKUP(B341,Entries!A$2:F$700,4,FALSE)=0,"",(VLOOKUP(B341,Entries!A$2:F$700,4,FALSE))))</f>
        <v/>
      </c>
      <c r="I341" s="1" t="str">
        <f>IF(B341=0,"",IF(VLOOKUP(B341,Entries!A$2:F$700,5,FALSE)=0,"",(VLOOKUP(B341,Entries!A$2:F$700,5,FALSE))))</f>
        <v/>
      </c>
      <c r="J341" s="1" t="str">
        <f>IF(B341=0,"",IF(ISNA(I341),"",IF(I341="L",K341,IF(I341="R",#REF!,L341))))</f>
        <v/>
      </c>
      <c r="K341" s="1">
        <f t="shared" si="22"/>
        <v>62</v>
      </c>
      <c r="L341" s="1">
        <f t="shared" si="23"/>
        <v>62</v>
      </c>
      <c r="M341" s="1" t="str">
        <f>IF(B341=0,"",IF(VLOOKUP(B341,Entries!A$2:F$700,6,FALSE)=0,"",(VLOOKUP(B341,Entries!A$2:F$700,6,FALSE))))</f>
        <v/>
      </c>
      <c r="N341" s="1" t="str">
        <f>IF(B341=0,"",IF(VLOOKUP(B341,Entries!A$2:G$700,7,FALSE)=0,"",(VLOOKUP(B341,Entries!A$2:G$700,7,FALSE))))</f>
        <v/>
      </c>
      <c r="O341" s="9" t="str">
        <f t="shared" si="24"/>
        <v/>
      </c>
      <c r="P341" s="2" t="str">
        <f>IF(COUNTIF(B$1:B340,B341)&gt;0,"ERROR - duplicate",IF(ISNA(F341),"ERROR - unknown",""))</f>
        <v/>
      </c>
    </row>
    <row r="342" spans="1:16" x14ac:dyDescent="0.25">
      <c r="A342" s="1" t="str">
        <f t="shared" si="19"/>
        <v/>
      </c>
      <c r="B342" s="12"/>
      <c r="C342" s="4"/>
      <c r="D342" s="6"/>
      <c r="E342" s="6"/>
      <c r="F342" s="10" t="str">
        <f>IF(B342=0,"",VLOOKUP(B342,Entries!A$2:F$700,2,FALSE))</f>
        <v/>
      </c>
      <c r="G342" s="11" t="str">
        <f>IF(B342=0,"",VLOOKUP(B342,Entries!A$2:F$700,3,FALSE))</f>
        <v/>
      </c>
      <c r="H342" s="1" t="str">
        <f>IF(B342=0,"",IF(VLOOKUP(B342,Entries!A$2:F$700,4,FALSE)=0,"",(VLOOKUP(B342,Entries!A$2:F$700,4,FALSE))))</f>
        <v/>
      </c>
      <c r="I342" s="1" t="str">
        <f>IF(B342=0,"",IF(VLOOKUP(B342,Entries!A$2:F$700,5,FALSE)=0,"",(VLOOKUP(B342,Entries!A$2:F$700,5,FALSE))))</f>
        <v/>
      </c>
      <c r="J342" s="1" t="str">
        <f>IF(B342=0,"",IF(ISNA(I342),"",IF(I342="L",K342,IF(I342="R",#REF!,L342))))</f>
        <v/>
      </c>
      <c r="K342" s="1">
        <f t="shared" si="22"/>
        <v>62</v>
      </c>
      <c r="L342" s="1">
        <f t="shared" si="23"/>
        <v>62</v>
      </c>
      <c r="M342" s="1" t="str">
        <f>IF(B342=0,"",IF(VLOOKUP(B342,Entries!A$2:F$700,6,FALSE)=0,"",(VLOOKUP(B342,Entries!A$2:F$700,6,FALSE))))</f>
        <v/>
      </c>
      <c r="N342" s="1" t="str">
        <f>IF(B342=0,"",IF(VLOOKUP(B342,Entries!A$2:G$700,7,FALSE)=0,"",(VLOOKUP(B342,Entries!A$2:G$700,7,FALSE))))</f>
        <v/>
      </c>
      <c r="O342" s="9" t="str">
        <f t="shared" si="24"/>
        <v/>
      </c>
      <c r="P342" s="2" t="str">
        <f>IF(COUNTIF(B$1:B341,B342)&gt;0,"ERROR - duplicate",IF(ISNA(F342),"ERROR - unknown",""))</f>
        <v/>
      </c>
    </row>
    <row r="343" spans="1:16" x14ac:dyDescent="0.25">
      <c r="A343" s="1" t="str">
        <f t="shared" si="19"/>
        <v/>
      </c>
      <c r="B343" s="12"/>
      <c r="C343" s="4"/>
      <c r="D343" s="6"/>
      <c r="E343" s="6"/>
      <c r="F343" s="10" t="str">
        <f>IF(B343=0,"",VLOOKUP(B343,Entries!A$2:F$700,2,FALSE))</f>
        <v/>
      </c>
      <c r="G343" s="11" t="str">
        <f>IF(B343=0,"",VLOOKUP(B343,Entries!A$2:F$700,3,FALSE))</f>
        <v/>
      </c>
      <c r="H343" s="1" t="str">
        <f>IF(B343=0,"",IF(VLOOKUP(B343,Entries!A$2:F$700,4,FALSE)=0,"",(VLOOKUP(B343,Entries!A$2:F$700,4,FALSE))))</f>
        <v/>
      </c>
      <c r="I343" s="1" t="str">
        <f>IF(B343=0,"",IF(VLOOKUP(B343,Entries!A$2:F$700,5,FALSE)=0,"",(VLOOKUP(B343,Entries!A$2:F$700,5,FALSE))))</f>
        <v/>
      </c>
      <c r="J343" s="1" t="str">
        <f>IF(B343=0,"",IF(ISNA(I343),"",IF(I343="L",K343,IF(I343="R",#REF!,L343))))</f>
        <v/>
      </c>
      <c r="K343" s="1">
        <f t="shared" si="22"/>
        <v>62</v>
      </c>
      <c r="L343" s="1">
        <f t="shared" si="23"/>
        <v>62</v>
      </c>
      <c r="M343" s="1" t="str">
        <f>IF(B343=0,"",IF(VLOOKUP(B343,Entries!A$2:F$700,6,FALSE)=0,"",(VLOOKUP(B343,Entries!A$2:F$700,6,FALSE))))</f>
        <v/>
      </c>
      <c r="N343" s="1" t="str">
        <f>IF(B343=0,"",IF(VLOOKUP(B343,Entries!A$2:G$700,7,FALSE)=0,"",(VLOOKUP(B343,Entries!A$2:G$700,7,FALSE))))</f>
        <v/>
      </c>
      <c r="O343" s="9" t="str">
        <f t="shared" si="24"/>
        <v/>
      </c>
      <c r="P343" s="2" t="str">
        <f>IF(COUNTIF(B$1:B342,B343)&gt;0,"ERROR - duplicate",IF(ISNA(F343),"ERROR - unknown",""))</f>
        <v/>
      </c>
    </row>
    <row r="344" spans="1:16" x14ac:dyDescent="0.25">
      <c r="A344" s="1" t="str">
        <f t="shared" si="19"/>
        <v/>
      </c>
      <c r="B344" s="12"/>
      <c r="C344" s="4"/>
      <c r="D344" s="6"/>
      <c r="E344" s="6"/>
      <c r="F344" s="10" t="str">
        <f>IF(B344=0,"",VLOOKUP(B344,Entries!A$2:F$700,2,FALSE))</f>
        <v/>
      </c>
      <c r="G344" s="11" t="str">
        <f>IF(B344=0,"",VLOOKUP(B344,Entries!A$2:F$700,3,FALSE))</f>
        <v/>
      </c>
      <c r="H344" s="1" t="str">
        <f>IF(B344=0,"",IF(VLOOKUP(B344,Entries!A$2:F$700,4,FALSE)=0,"",(VLOOKUP(B344,Entries!A$2:F$700,4,FALSE))))</f>
        <v/>
      </c>
      <c r="I344" s="1" t="str">
        <f>IF(B344=0,"",IF(VLOOKUP(B344,Entries!A$2:F$700,5,FALSE)=0,"",(VLOOKUP(B344,Entries!A$2:F$700,5,FALSE))))</f>
        <v/>
      </c>
      <c r="J344" s="1" t="str">
        <f>IF(B344=0,"",IF(ISNA(I344),"",IF(I344="L",K344,IF(I344="R",#REF!,L344))))</f>
        <v/>
      </c>
      <c r="K344" s="1">
        <f t="shared" si="22"/>
        <v>62</v>
      </c>
      <c r="L344" s="1">
        <f t="shared" si="23"/>
        <v>62</v>
      </c>
      <c r="M344" s="1" t="str">
        <f>IF(B344=0,"",IF(VLOOKUP(B344,Entries!A$2:F$700,6,FALSE)=0,"",(VLOOKUP(B344,Entries!A$2:F$700,6,FALSE))))</f>
        <v/>
      </c>
      <c r="N344" s="1" t="str">
        <f>IF(B344=0,"",IF(VLOOKUP(B344,Entries!A$2:G$700,7,FALSE)=0,"",(VLOOKUP(B344,Entries!A$2:G$700,7,FALSE))))</f>
        <v/>
      </c>
      <c r="O344" s="9" t="str">
        <f t="shared" si="24"/>
        <v/>
      </c>
      <c r="P344" s="2" t="str">
        <f>IF(COUNTIF(B$1:B343,B344)&gt;0,"ERROR - duplicate",IF(ISNA(F344),"ERROR - unknown",""))</f>
        <v/>
      </c>
    </row>
    <row r="345" spans="1:16" x14ac:dyDescent="0.25">
      <c r="A345" s="1" t="str">
        <f t="shared" si="19"/>
        <v/>
      </c>
      <c r="B345" s="12"/>
      <c r="C345" s="4"/>
      <c r="D345" s="6"/>
      <c r="E345" s="6"/>
      <c r="F345" s="10" t="str">
        <f>IF(B345=0,"",VLOOKUP(B345,Entries!A$2:F$700,2,FALSE))</f>
        <v/>
      </c>
      <c r="G345" s="11" t="str">
        <f>IF(B345=0,"",VLOOKUP(B345,Entries!A$2:F$700,3,FALSE))</f>
        <v/>
      </c>
      <c r="H345" s="1" t="str">
        <f>IF(B345=0,"",IF(VLOOKUP(B345,Entries!A$2:F$700,4,FALSE)=0,"",(VLOOKUP(B345,Entries!A$2:F$700,4,FALSE))))</f>
        <v/>
      </c>
      <c r="I345" s="1" t="str">
        <f>IF(B345=0,"",IF(VLOOKUP(B345,Entries!A$2:F$700,5,FALSE)=0,"",(VLOOKUP(B345,Entries!A$2:F$700,5,FALSE))))</f>
        <v/>
      </c>
      <c r="J345" s="1" t="str">
        <f>IF(B345=0,"",IF(ISNA(I345),"",IF(I345="L",K345,IF(I345="R",#REF!,L345))))</f>
        <v/>
      </c>
      <c r="K345" s="1">
        <f t="shared" si="22"/>
        <v>62</v>
      </c>
      <c r="L345" s="1">
        <f t="shared" si="23"/>
        <v>62</v>
      </c>
      <c r="M345" s="1" t="str">
        <f>IF(B345=0,"",IF(VLOOKUP(B345,Entries!A$2:F$700,6,FALSE)=0,"",(VLOOKUP(B345,Entries!A$2:F$700,6,FALSE))))</f>
        <v/>
      </c>
      <c r="N345" s="1" t="str">
        <f>IF(B345=0,"",IF(VLOOKUP(B345,Entries!A$2:G$700,7,FALSE)=0,"",(VLOOKUP(B345,Entries!A$2:G$700,7,FALSE))))</f>
        <v/>
      </c>
      <c r="O345" s="9" t="str">
        <f t="shared" si="24"/>
        <v/>
      </c>
      <c r="P345" s="2" t="str">
        <f>IF(COUNTIF(B$1:B344,B345)&gt;0,"ERROR - duplicate",IF(ISNA(F345),"ERROR - unknown",""))</f>
        <v/>
      </c>
    </row>
    <row r="346" spans="1:16" x14ac:dyDescent="0.25">
      <c r="A346" s="1" t="str">
        <f t="shared" si="19"/>
        <v/>
      </c>
      <c r="B346" s="12"/>
      <c r="C346" s="4"/>
      <c r="D346" s="6"/>
      <c r="E346" s="6"/>
      <c r="F346" s="10" t="str">
        <f>IF(B346=0,"",VLOOKUP(B346,Entries!A$2:F$700,2,FALSE))</f>
        <v/>
      </c>
      <c r="G346" s="11" t="str">
        <f>IF(B346=0,"",VLOOKUP(B346,Entries!A$2:F$700,3,FALSE))</f>
        <v/>
      </c>
      <c r="H346" s="1" t="str">
        <f>IF(B346=0,"",IF(VLOOKUP(B346,Entries!A$2:F$700,4,FALSE)=0,"",(VLOOKUP(B346,Entries!A$2:F$700,4,FALSE))))</f>
        <v/>
      </c>
      <c r="I346" s="1" t="str">
        <f>IF(B346=0,"",IF(VLOOKUP(B346,Entries!A$2:F$700,5,FALSE)=0,"",(VLOOKUP(B346,Entries!A$2:F$700,5,FALSE))))</f>
        <v/>
      </c>
      <c r="J346" s="1" t="str">
        <f>IF(B346=0,"",IF(ISNA(I346),"",IF(I346="L",K346,IF(I346="R",#REF!,L346))))</f>
        <v/>
      </c>
      <c r="K346" s="1">
        <f t="shared" si="22"/>
        <v>62</v>
      </c>
      <c r="L346" s="1">
        <f t="shared" si="23"/>
        <v>62</v>
      </c>
      <c r="M346" s="1" t="str">
        <f>IF(B346=0,"",IF(VLOOKUP(B346,Entries!A$2:F$700,6,FALSE)=0,"",(VLOOKUP(B346,Entries!A$2:F$700,6,FALSE))))</f>
        <v/>
      </c>
      <c r="N346" s="1" t="str">
        <f>IF(B346=0,"",IF(VLOOKUP(B346,Entries!A$2:G$700,7,FALSE)=0,"",(VLOOKUP(B346,Entries!A$2:G$700,7,FALSE))))</f>
        <v/>
      </c>
      <c r="O346" s="9" t="str">
        <f t="shared" si="24"/>
        <v/>
      </c>
      <c r="P346" s="2" t="str">
        <f>IF(COUNTIF(B$1:B345,B346)&gt;0,"ERROR - duplicate",IF(ISNA(F346),"ERROR - unknown",""))</f>
        <v/>
      </c>
    </row>
    <row r="347" spans="1:16" x14ac:dyDescent="0.25">
      <c r="A347" s="1" t="str">
        <f t="shared" si="19"/>
        <v/>
      </c>
      <c r="B347" s="12"/>
      <c r="C347" s="4"/>
      <c r="D347" s="6"/>
      <c r="E347" s="6"/>
      <c r="F347" s="10" t="str">
        <f>IF(B347=0,"",VLOOKUP(B347,Entries!A$2:F$700,2,FALSE))</f>
        <v/>
      </c>
      <c r="G347" s="11" t="str">
        <f>IF(B347=0,"",VLOOKUP(B347,Entries!A$2:F$700,3,FALSE))</f>
        <v/>
      </c>
      <c r="H347" s="1" t="str">
        <f>IF(B347=0,"",IF(VLOOKUP(B347,Entries!A$2:F$700,4,FALSE)=0,"",(VLOOKUP(B347,Entries!A$2:F$700,4,FALSE))))</f>
        <v/>
      </c>
      <c r="I347" s="1" t="str">
        <f>IF(B347=0,"",IF(VLOOKUP(B347,Entries!A$2:F$700,5,FALSE)=0,"",(VLOOKUP(B347,Entries!A$2:F$700,5,FALSE))))</f>
        <v/>
      </c>
      <c r="J347" s="1" t="str">
        <f>IF(B347=0,"",IF(ISNA(I347),"",IF(I347="L",K347,IF(I347="R",#REF!,L347))))</f>
        <v/>
      </c>
      <c r="K347" s="1">
        <f t="shared" si="22"/>
        <v>62</v>
      </c>
      <c r="L347" s="1">
        <f t="shared" si="23"/>
        <v>62</v>
      </c>
      <c r="M347" s="1" t="str">
        <f>IF(B347=0,"",IF(VLOOKUP(B347,Entries!A$2:F$700,6,FALSE)=0,"",(VLOOKUP(B347,Entries!A$2:F$700,6,FALSE))))</f>
        <v/>
      </c>
      <c r="N347" s="1" t="str">
        <f>IF(B347=0,"",IF(VLOOKUP(B347,Entries!A$2:G$700,7,FALSE)=0,"",(VLOOKUP(B347,Entries!A$2:G$700,7,FALSE))))</f>
        <v/>
      </c>
      <c r="O347" s="9" t="str">
        <f t="shared" si="24"/>
        <v/>
      </c>
      <c r="P347" s="2" t="str">
        <f>IF(COUNTIF(B$1:B346,B347)&gt;0,"ERROR - duplicate",IF(ISNA(F347),"ERROR - unknown",""))</f>
        <v/>
      </c>
    </row>
    <row r="348" spans="1:16" x14ac:dyDescent="0.25">
      <c r="A348" s="1" t="str">
        <f t="shared" si="19"/>
        <v/>
      </c>
      <c r="B348" s="12"/>
      <c r="C348" s="4"/>
      <c r="D348" s="6"/>
      <c r="E348" s="6"/>
      <c r="F348" s="10" t="str">
        <f>IF(B348=0,"",VLOOKUP(B348,Entries!A$2:F$700,2,FALSE))</f>
        <v/>
      </c>
      <c r="G348" s="11" t="str">
        <f>IF(B348=0,"",VLOOKUP(B348,Entries!A$2:F$700,3,FALSE))</f>
        <v/>
      </c>
      <c r="H348" s="1" t="str">
        <f>IF(B348=0,"",IF(VLOOKUP(B348,Entries!A$2:F$700,4,FALSE)=0,"",(VLOOKUP(B348,Entries!A$2:F$700,4,FALSE))))</f>
        <v/>
      </c>
      <c r="I348" s="1" t="str">
        <f>IF(B348=0,"",IF(VLOOKUP(B348,Entries!A$2:F$700,5,FALSE)=0,"",(VLOOKUP(B348,Entries!A$2:F$700,5,FALSE))))</f>
        <v/>
      </c>
      <c r="J348" s="1" t="str">
        <f>IF(B348=0,"",IF(ISNA(I348),"",IF(I348="L",K348,IF(I348="R",#REF!,L348))))</f>
        <v/>
      </c>
      <c r="K348" s="1">
        <f t="shared" si="22"/>
        <v>62</v>
      </c>
      <c r="L348" s="1">
        <f t="shared" si="23"/>
        <v>62</v>
      </c>
      <c r="M348" s="1" t="str">
        <f>IF(B348=0,"",IF(VLOOKUP(B348,Entries!A$2:F$700,6,FALSE)=0,"",(VLOOKUP(B348,Entries!A$2:F$700,6,FALSE))))</f>
        <v/>
      </c>
      <c r="N348" s="1" t="str">
        <f>IF(B348=0,"",IF(VLOOKUP(B348,Entries!A$2:G$700,7,FALSE)=0,"",(VLOOKUP(B348,Entries!A$2:G$700,7,FALSE))))</f>
        <v/>
      </c>
      <c r="O348" s="9" t="str">
        <f t="shared" si="24"/>
        <v/>
      </c>
      <c r="P348" s="2" t="str">
        <f>IF(COUNTIF(B$1:B347,B348)&gt;0,"ERROR - duplicate",IF(ISNA(F348),"ERROR - unknown",""))</f>
        <v/>
      </c>
    </row>
    <row r="349" spans="1:16" x14ac:dyDescent="0.25">
      <c r="A349" s="1" t="str">
        <f t="shared" si="19"/>
        <v/>
      </c>
      <c r="B349" s="12"/>
      <c r="C349" s="4"/>
      <c r="D349" s="6"/>
      <c r="E349" s="6"/>
      <c r="F349" s="10" t="str">
        <f>IF(B349=0,"",VLOOKUP(B349,Entries!A$2:F$700,2,FALSE))</f>
        <v/>
      </c>
      <c r="G349" s="11" t="str">
        <f>IF(B349=0,"",VLOOKUP(B349,Entries!A$2:F$700,3,FALSE))</f>
        <v/>
      </c>
      <c r="H349" s="1" t="str">
        <f>IF(B349=0,"",IF(VLOOKUP(B349,Entries!A$2:F$700,4,FALSE)=0,"",(VLOOKUP(B349,Entries!A$2:F$700,4,FALSE))))</f>
        <v/>
      </c>
      <c r="I349" s="1" t="str">
        <f>IF(B349=0,"",IF(VLOOKUP(B349,Entries!A$2:F$700,5,FALSE)=0,"",(VLOOKUP(B349,Entries!A$2:F$700,5,FALSE))))</f>
        <v/>
      </c>
      <c r="J349" s="1" t="str">
        <f>IF(B349=0,"",IF(ISNA(I349),"",IF(I349="L",K349,IF(I349="R",#REF!,L349))))</f>
        <v/>
      </c>
      <c r="K349" s="1">
        <f t="shared" si="22"/>
        <v>62</v>
      </c>
      <c r="L349" s="1">
        <f t="shared" si="23"/>
        <v>62</v>
      </c>
      <c r="M349" s="1" t="str">
        <f>IF(B349=0,"",IF(VLOOKUP(B349,Entries!A$2:F$700,6,FALSE)=0,"",(VLOOKUP(B349,Entries!A$2:F$700,6,FALSE))))</f>
        <v/>
      </c>
      <c r="N349" s="1" t="str">
        <f>IF(B349=0,"",IF(VLOOKUP(B349,Entries!A$2:G$700,7,FALSE)=0,"",(VLOOKUP(B349,Entries!A$2:G$700,7,FALSE))))</f>
        <v/>
      </c>
      <c r="O349" s="9" t="str">
        <f t="shared" si="24"/>
        <v/>
      </c>
      <c r="P349" s="2" t="str">
        <f>IF(COUNTIF(B$1:B348,B349)&gt;0,"ERROR - duplicate",IF(ISNA(F349),"ERROR - unknown",""))</f>
        <v/>
      </c>
    </row>
    <row r="350" spans="1:16" x14ac:dyDescent="0.25">
      <c r="A350" s="1" t="str">
        <f t="shared" si="19"/>
        <v/>
      </c>
      <c r="B350" s="12"/>
      <c r="C350" s="4"/>
      <c r="D350" s="6"/>
      <c r="E350" s="6"/>
      <c r="F350" s="10" t="str">
        <f>IF(B350=0,"",VLOOKUP(B350,Entries!A$2:F$700,2,FALSE))</f>
        <v/>
      </c>
      <c r="G350" s="11" t="str">
        <f>IF(B350=0,"",VLOOKUP(B350,Entries!A$2:F$700,3,FALSE))</f>
        <v/>
      </c>
      <c r="H350" s="1" t="str">
        <f>IF(B350=0,"",IF(VLOOKUP(B350,Entries!A$2:F$700,4,FALSE)=0,"",(VLOOKUP(B350,Entries!A$2:F$700,4,FALSE))))</f>
        <v/>
      </c>
      <c r="I350" s="1" t="str">
        <f>IF(B350=0,"",IF(VLOOKUP(B350,Entries!A$2:F$700,5,FALSE)=0,"",(VLOOKUP(B350,Entries!A$2:F$700,5,FALSE))))</f>
        <v/>
      </c>
      <c r="J350" s="1" t="str">
        <f>IF(B350=0,"",IF(ISNA(I350),"",IF(I350="L",K350,IF(I350="R",#REF!,L350))))</f>
        <v/>
      </c>
      <c r="K350" s="1">
        <f t="shared" si="22"/>
        <v>62</v>
      </c>
      <c r="L350" s="1">
        <f t="shared" si="23"/>
        <v>62</v>
      </c>
      <c r="M350" s="1" t="str">
        <f>IF(B350=0,"",IF(VLOOKUP(B350,Entries!A$2:F$700,6,FALSE)=0,"",(VLOOKUP(B350,Entries!A$2:F$700,6,FALSE))))</f>
        <v/>
      </c>
      <c r="N350" s="1" t="str">
        <f>IF(B350=0,"",IF(VLOOKUP(B350,Entries!A$2:G$700,7,FALSE)=0,"",(VLOOKUP(B350,Entries!A$2:G$700,7,FALSE))))</f>
        <v/>
      </c>
      <c r="O350" s="9" t="str">
        <f t="shared" si="24"/>
        <v/>
      </c>
      <c r="P350" s="2" t="str">
        <f>IF(COUNTIF(B$1:B349,B350)&gt;0,"ERROR - duplicate",IF(ISNA(F350),"ERROR - unknown",""))</f>
        <v/>
      </c>
    </row>
    <row r="351" spans="1:16" x14ac:dyDescent="0.25">
      <c r="A351" s="1" t="str">
        <f t="shared" si="19"/>
        <v/>
      </c>
      <c r="B351" s="12"/>
      <c r="C351" s="4"/>
      <c r="D351" s="6"/>
      <c r="E351" s="6"/>
      <c r="F351" s="10" t="str">
        <f>IF(B351=0,"",VLOOKUP(B351,Entries!A$2:F$700,2,FALSE))</f>
        <v/>
      </c>
      <c r="G351" s="11" t="str">
        <f>IF(B351=0,"",VLOOKUP(B351,Entries!A$2:F$700,3,FALSE))</f>
        <v/>
      </c>
      <c r="H351" s="1" t="str">
        <f>IF(B351=0,"",IF(VLOOKUP(B351,Entries!A$2:F$700,4,FALSE)=0,"",(VLOOKUP(B351,Entries!A$2:F$700,4,FALSE))))</f>
        <v/>
      </c>
      <c r="I351" s="1" t="str">
        <f>IF(B351=0,"",IF(VLOOKUP(B351,Entries!A$2:F$700,5,FALSE)=0,"",(VLOOKUP(B351,Entries!A$2:F$700,5,FALSE))))</f>
        <v/>
      </c>
      <c r="J351" s="1" t="str">
        <f>IF(B351=0,"",IF(ISNA(I351),"",IF(I351="L",K351,IF(I351="R",#REF!,L351))))</f>
        <v/>
      </c>
      <c r="K351" s="1">
        <f t="shared" si="22"/>
        <v>62</v>
      </c>
      <c r="L351" s="1">
        <f t="shared" si="23"/>
        <v>62</v>
      </c>
      <c r="M351" s="1" t="str">
        <f>IF(B351=0,"",IF(VLOOKUP(B351,Entries!A$2:F$700,6,FALSE)=0,"",(VLOOKUP(B351,Entries!A$2:F$700,6,FALSE))))</f>
        <v/>
      </c>
      <c r="N351" s="1" t="str">
        <f>IF(B351=0,"",IF(VLOOKUP(B351,Entries!A$2:G$700,7,FALSE)=0,"",(VLOOKUP(B351,Entries!A$2:G$700,7,FALSE))))</f>
        <v/>
      </c>
      <c r="O351" s="9" t="str">
        <f t="shared" si="24"/>
        <v/>
      </c>
      <c r="P351" s="2" t="str">
        <f>IF(COUNTIF(B$1:B350,B351)&gt;0,"ERROR - duplicate",IF(ISNA(F351),"ERROR - unknown",""))</f>
        <v/>
      </c>
    </row>
    <row r="352" spans="1:16" x14ac:dyDescent="0.25">
      <c r="A352" s="1" t="str">
        <f t="shared" si="19"/>
        <v/>
      </c>
      <c r="B352" s="12"/>
      <c r="C352" s="4"/>
      <c r="D352" s="6"/>
      <c r="E352" s="6"/>
      <c r="F352" s="10" t="str">
        <f>IF(B352=0,"",VLOOKUP(B352,Entries!A$2:F$700,2,FALSE))</f>
        <v/>
      </c>
      <c r="G352" s="11" t="str">
        <f>IF(B352=0,"",VLOOKUP(B352,Entries!A$2:F$700,3,FALSE))</f>
        <v/>
      </c>
      <c r="H352" s="1" t="str">
        <f>IF(B352=0,"",IF(VLOOKUP(B352,Entries!A$2:F$700,4,FALSE)=0,"",(VLOOKUP(B352,Entries!A$2:F$700,4,FALSE))))</f>
        <v/>
      </c>
      <c r="I352" s="1" t="str">
        <f>IF(B352=0,"",IF(VLOOKUP(B352,Entries!A$2:F$700,5,FALSE)=0,"",(VLOOKUP(B352,Entries!A$2:F$700,5,FALSE))))</f>
        <v/>
      </c>
      <c r="J352" s="1" t="str">
        <f>IF(B352=0,"",IF(ISNA(I352),"",IF(I352="L",K352,IF(I352="R",#REF!,L352))))</f>
        <v/>
      </c>
      <c r="K352" s="1">
        <f t="shared" si="22"/>
        <v>62</v>
      </c>
      <c r="L352" s="1">
        <f t="shared" si="23"/>
        <v>62</v>
      </c>
      <c r="M352" s="1" t="str">
        <f>IF(B352=0,"",IF(VLOOKUP(B352,Entries!A$2:F$700,6,FALSE)=0,"",(VLOOKUP(B352,Entries!A$2:F$700,6,FALSE))))</f>
        <v/>
      </c>
      <c r="N352" s="1" t="str">
        <f>IF(B352=0,"",IF(VLOOKUP(B352,Entries!A$2:G$700,7,FALSE)=0,"",(VLOOKUP(B352,Entries!A$2:G$700,7,FALSE))))</f>
        <v/>
      </c>
      <c r="O352" s="9" t="str">
        <f t="shared" si="24"/>
        <v/>
      </c>
      <c r="P352" s="2" t="str">
        <f>IF(COUNTIF(B$1:B351,B352)&gt;0,"ERROR - duplicate",IF(ISNA(F352),"ERROR - unknown",""))</f>
        <v/>
      </c>
    </row>
    <row r="353" spans="1:16" x14ac:dyDescent="0.25">
      <c r="A353" s="1" t="str">
        <f t="shared" si="19"/>
        <v/>
      </c>
      <c r="B353" s="12"/>
      <c r="C353" s="4"/>
      <c r="D353" s="6"/>
      <c r="E353" s="6"/>
      <c r="F353" s="10" t="str">
        <f>IF(B353=0,"",VLOOKUP(B353,Entries!A$2:F$700,2,FALSE))</f>
        <v/>
      </c>
      <c r="G353" s="11" t="str">
        <f>IF(B353=0,"",VLOOKUP(B353,Entries!A$2:F$700,3,FALSE))</f>
        <v/>
      </c>
      <c r="H353" s="1" t="str">
        <f>IF(B353=0,"",IF(VLOOKUP(B353,Entries!A$2:F$700,4,FALSE)=0,"",(VLOOKUP(B353,Entries!A$2:F$700,4,FALSE))))</f>
        <v/>
      </c>
      <c r="I353" s="1" t="str">
        <f>IF(B353=0,"",IF(VLOOKUP(B353,Entries!A$2:F$700,5,FALSE)=0,"",(VLOOKUP(B353,Entries!A$2:F$700,5,FALSE))))</f>
        <v/>
      </c>
      <c r="J353" s="1" t="str">
        <f>IF(B353=0,"",IF(ISNA(I353),"",IF(I353="L",K353,IF(I353="R",#REF!,L353))))</f>
        <v/>
      </c>
      <c r="K353" s="1">
        <f t="shared" si="22"/>
        <v>62</v>
      </c>
      <c r="L353" s="1">
        <f t="shared" si="23"/>
        <v>62</v>
      </c>
      <c r="M353" s="1" t="str">
        <f>IF(B353=0,"",IF(VLOOKUP(B353,Entries!A$2:F$700,6,FALSE)=0,"",(VLOOKUP(B353,Entries!A$2:F$700,6,FALSE))))</f>
        <v/>
      </c>
      <c r="N353" s="1" t="str">
        <f>IF(B353=0,"",IF(VLOOKUP(B353,Entries!A$2:G$700,7,FALSE)=0,"",(VLOOKUP(B353,Entries!A$2:G$700,7,FALSE))))</f>
        <v/>
      </c>
      <c r="O353" s="9" t="str">
        <f t="shared" si="24"/>
        <v/>
      </c>
      <c r="P353" s="2" t="str">
        <f>IF(COUNTIF(B$1:B352,B353)&gt;0,"ERROR - duplicate",IF(ISNA(F353),"ERROR - unknown",""))</f>
        <v/>
      </c>
    </row>
    <row r="354" spans="1:16" x14ac:dyDescent="0.25">
      <c r="A354" s="1" t="str">
        <f t="shared" si="19"/>
        <v/>
      </c>
      <c r="B354" s="12"/>
      <c r="C354" s="4"/>
      <c r="D354" s="6"/>
      <c r="E354" s="6"/>
      <c r="F354" s="10" t="str">
        <f>IF(B354=0,"",VLOOKUP(B354,Entries!A$2:F$700,2,FALSE))</f>
        <v/>
      </c>
      <c r="G354" s="11" t="str">
        <f>IF(B354=0,"",VLOOKUP(B354,Entries!A$2:F$700,3,FALSE))</f>
        <v/>
      </c>
      <c r="H354" s="1" t="str">
        <f>IF(B354=0,"",IF(VLOOKUP(B354,Entries!A$2:F$700,4,FALSE)=0,"",(VLOOKUP(B354,Entries!A$2:F$700,4,FALSE))))</f>
        <v/>
      </c>
      <c r="I354" s="1" t="str">
        <f>IF(B354=0,"",IF(VLOOKUP(B354,Entries!A$2:F$700,5,FALSE)=0,"",(VLOOKUP(B354,Entries!A$2:F$700,5,FALSE))))</f>
        <v/>
      </c>
      <c r="J354" s="1" t="str">
        <f>IF(B354=0,"",IF(ISNA(I354),"",IF(I354="L",K354,IF(I354="R",#REF!,L354))))</f>
        <v/>
      </c>
      <c r="K354" s="1">
        <f t="shared" si="22"/>
        <v>62</v>
      </c>
      <c r="L354" s="1">
        <f t="shared" si="23"/>
        <v>62</v>
      </c>
      <c r="M354" s="1" t="str">
        <f>IF(B354=0,"",IF(VLOOKUP(B354,Entries!A$2:F$700,6,FALSE)=0,"",(VLOOKUP(B354,Entries!A$2:F$700,6,FALSE))))</f>
        <v/>
      </c>
      <c r="N354" s="1" t="str">
        <f>IF(B354=0,"",IF(VLOOKUP(B354,Entries!A$2:G$700,7,FALSE)=0,"",(VLOOKUP(B354,Entries!A$2:G$700,7,FALSE))))</f>
        <v/>
      </c>
      <c r="O354" s="9" t="str">
        <f t="shared" si="24"/>
        <v/>
      </c>
      <c r="P354" s="2" t="str">
        <f>IF(COUNTIF(B$1:B353,B354)&gt;0,"ERROR - duplicate",IF(ISNA(F354),"ERROR - unknown",""))</f>
        <v/>
      </c>
    </row>
    <row r="355" spans="1:16" x14ac:dyDescent="0.25">
      <c r="A355" s="1" t="str">
        <f t="shared" si="19"/>
        <v/>
      </c>
      <c r="B355" s="12"/>
      <c r="C355" s="4"/>
      <c r="D355" s="6"/>
      <c r="E355" s="6"/>
      <c r="F355" s="10" t="str">
        <f>IF(B355=0,"",VLOOKUP(B355,Entries!A$2:F$700,2,FALSE))</f>
        <v/>
      </c>
      <c r="G355" s="11" t="str">
        <f>IF(B355=0,"",VLOOKUP(B355,Entries!A$2:F$700,3,FALSE))</f>
        <v/>
      </c>
      <c r="H355" s="1" t="str">
        <f>IF(B355=0,"",IF(VLOOKUP(B355,Entries!A$2:F$700,4,FALSE)=0,"",(VLOOKUP(B355,Entries!A$2:F$700,4,FALSE))))</f>
        <v/>
      </c>
      <c r="I355" s="1" t="str">
        <f>IF(B355=0,"",IF(VLOOKUP(B355,Entries!A$2:F$700,5,FALSE)=0,"",(VLOOKUP(B355,Entries!A$2:F$700,5,FALSE))))</f>
        <v/>
      </c>
      <c r="J355" s="1" t="str">
        <f>IF(B355=0,"",IF(ISNA(I355),"",IF(I355="L",K355,IF(I355="R",#REF!,L355))))</f>
        <v/>
      </c>
      <c r="K355" s="1">
        <f t="shared" si="22"/>
        <v>62</v>
      </c>
      <c r="L355" s="1">
        <f t="shared" si="23"/>
        <v>62</v>
      </c>
      <c r="M355" s="1" t="str">
        <f>IF(B355=0,"",IF(VLOOKUP(B355,Entries!A$2:F$700,6,FALSE)=0,"",(VLOOKUP(B355,Entries!A$2:F$700,6,FALSE))))</f>
        <v/>
      </c>
      <c r="N355" s="1" t="str">
        <f>IF(B355=0,"",IF(VLOOKUP(B355,Entries!A$2:G$700,7,FALSE)=0,"",(VLOOKUP(B355,Entries!A$2:G$700,7,FALSE))))</f>
        <v/>
      </c>
      <c r="O355" s="9" t="str">
        <f t="shared" si="24"/>
        <v/>
      </c>
      <c r="P355" s="2" t="str">
        <f>IF(COUNTIF(B$1:B354,B355)&gt;0,"ERROR - duplicate",IF(ISNA(F355),"ERROR - unknown",""))</f>
        <v/>
      </c>
    </row>
    <row r="356" spans="1:16" x14ac:dyDescent="0.25">
      <c r="A356" s="1" t="str">
        <f t="shared" si="19"/>
        <v/>
      </c>
      <c r="B356" s="12"/>
      <c r="C356" s="4"/>
      <c r="D356" s="6"/>
      <c r="E356" s="6"/>
      <c r="F356" s="10" t="str">
        <f>IF(B356=0,"",VLOOKUP(B356,Entries!A$2:F$700,2,FALSE))</f>
        <v/>
      </c>
      <c r="G356" s="11" t="str">
        <f>IF(B356=0,"",VLOOKUP(B356,Entries!A$2:F$700,3,FALSE))</f>
        <v/>
      </c>
      <c r="H356" s="1" t="str">
        <f>IF(B356=0,"",IF(VLOOKUP(B356,Entries!A$2:F$700,4,FALSE)=0,"",(VLOOKUP(B356,Entries!A$2:F$700,4,FALSE))))</f>
        <v/>
      </c>
      <c r="I356" s="1" t="str">
        <f>IF(B356=0,"",IF(VLOOKUP(B356,Entries!A$2:F$700,5,FALSE)=0,"",(VLOOKUP(B356,Entries!A$2:F$700,5,FALSE))))</f>
        <v/>
      </c>
      <c r="J356" s="1" t="str">
        <f>IF(B356=0,"",IF(ISNA(I356),"",IF(I356="L",K356,IF(I356="R",#REF!,L356))))</f>
        <v/>
      </c>
      <c r="K356" s="1">
        <f t="shared" si="22"/>
        <v>62</v>
      </c>
      <c r="L356" s="1">
        <f t="shared" si="23"/>
        <v>62</v>
      </c>
      <c r="M356" s="1" t="str">
        <f>IF(B356=0,"",IF(VLOOKUP(B356,Entries!A$2:F$700,6,FALSE)=0,"",(VLOOKUP(B356,Entries!A$2:F$700,6,FALSE))))</f>
        <v/>
      </c>
      <c r="N356" s="1" t="str">
        <f>IF(B356=0,"",IF(VLOOKUP(B356,Entries!A$2:G$700,7,FALSE)=0,"",(VLOOKUP(B356,Entries!A$2:G$700,7,FALSE))))</f>
        <v/>
      </c>
      <c r="O356" s="9" t="str">
        <f t="shared" si="24"/>
        <v/>
      </c>
      <c r="P356" s="2" t="str">
        <f>IF(COUNTIF(B$1:B355,B356)&gt;0,"ERROR - duplicate",IF(ISNA(F356),"ERROR - unknown",""))</f>
        <v/>
      </c>
    </row>
    <row r="357" spans="1:16" x14ac:dyDescent="0.25">
      <c r="A357" s="1" t="str">
        <f t="shared" si="19"/>
        <v/>
      </c>
      <c r="B357" s="12"/>
      <c r="C357" s="4"/>
      <c r="D357" s="6"/>
      <c r="E357" s="6"/>
      <c r="F357" s="10" t="str">
        <f>IF(B357=0,"",VLOOKUP(B357,Entries!A$2:F$700,2,FALSE))</f>
        <v/>
      </c>
      <c r="G357" s="11" t="str">
        <f>IF(B357=0,"",VLOOKUP(B357,Entries!A$2:F$700,3,FALSE))</f>
        <v/>
      </c>
      <c r="H357" s="1" t="str">
        <f>IF(B357=0,"",IF(VLOOKUP(B357,Entries!A$2:F$700,4,FALSE)=0,"",(VLOOKUP(B357,Entries!A$2:F$700,4,FALSE))))</f>
        <v/>
      </c>
      <c r="I357" s="1" t="str">
        <f>IF(B357=0,"",IF(VLOOKUP(B357,Entries!A$2:F$700,5,FALSE)=0,"",(VLOOKUP(B357,Entries!A$2:F$700,5,FALSE))))</f>
        <v/>
      </c>
      <c r="J357" s="1" t="str">
        <f>IF(B357=0,"",IF(ISNA(I357),"",IF(I357="L",K357,IF(I357="R",#REF!,L357))))</f>
        <v/>
      </c>
      <c r="K357" s="1">
        <f t="shared" si="22"/>
        <v>62</v>
      </c>
      <c r="L357" s="1">
        <f t="shared" si="23"/>
        <v>62</v>
      </c>
      <c r="M357" s="1" t="str">
        <f>IF(B357=0,"",IF(VLOOKUP(B357,Entries!A$2:F$700,6,FALSE)=0,"",(VLOOKUP(B357,Entries!A$2:F$700,6,FALSE))))</f>
        <v/>
      </c>
      <c r="N357" s="1" t="str">
        <f>IF(B357=0,"",IF(VLOOKUP(B357,Entries!A$2:G$700,7,FALSE)=0,"",(VLOOKUP(B357,Entries!A$2:G$700,7,FALSE))))</f>
        <v/>
      </c>
      <c r="O357" s="9" t="str">
        <f t="shared" si="24"/>
        <v/>
      </c>
      <c r="P357" s="2" t="str">
        <f>IF(COUNTIF(B$1:B356,B357)&gt;0,"ERROR - duplicate",IF(ISNA(F357),"ERROR - unknown",""))</f>
        <v/>
      </c>
    </row>
    <row r="358" spans="1:16" x14ac:dyDescent="0.25">
      <c r="A358" s="1" t="str">
        <f t="shared" si="19"/>
        <v/>
      </c>
      <c r="B358" s="12"/>
      <c r="C358" s="4"/>
      <c r="D358" s="6"/>
      <c r="E358" s="6"/>
      <c r="F358" s="10" t="str">
        <f>IF(B358=0,"",VLOOKUP(B358,Entries!A$2:F$700,2,FALSE))</f>
        <v/>
      </c>
      <c r="G358" s="11" t="str">
        <f>IF(B358=0,"",VLOOKUP(B358,Entries!A$2:F$700,3,FALSE))</f>
        <v/>
      </c>
      <c r="H358" s="1" t="str">
        <f>IF(B358=0,"",IF(VLOOKUP(B358,Entries!A$2:F$700,4,FALSE)=0,"",(VLOOKUP(B358,Entries!A$2:F$700,4,FALSE))))</f>
        <v/>
      </c>
      <c r="I358" s="1" t="str">
        <f>IF(B358=0,"",IF(VLOOKUP(B358,Entries!A$2:F$700,5,FALSE)=0,"",(VLOOKUP(B358,Entries!A$2:F$700,5,FALSE))))</f>
        <v/>
      </c>
      <c r="J358" s="1" t="str">
        <f>IF(B358=0,"",IF(ISNA(I358),"",IF(I358="L",K358,IF(I358="R",#REF!,L358))))</f>
        <v/>
      </c>
      <c r="K358" s="1">
        <f t="shared" si="22"/>
        <v>62</v>
      </c>
      <c r="L358" s="1">
        <f t="shared" si="23"/>
        <v>62</v>
      </c>
      <c r="M358" s="1" t="str">
        <f>IF(B358=0,"",IF(VLOOKUP(B358,Entries!A$2:F$700,6,FALSE)=0,"",(VLOOKUP(B358,Entries!A$2:F$700,6,FALSE))))</f>
        <v/>
      </c>
      <c r="N358" s="1" t="str">
        <f>IF(B358=0,"",IF(VLOOKUP(B358,Entries!A$2:G$700,7,FALSE)=0,"",(VLOOKUP(B358,Entries!A$2:G$700,7,FALSE))))</f>
        <v/>
      </c>
      <c r="O358" s="9" t="str">
        <f t="shared" si="24"/>
        <v/>
      </c>
      <c r="P358" s="2" t="str">
        <f>IF(COUNTIF(B$1:B357,B358)&gt;0,"ERROR - duplicate",IF(ISNA(F358),"ERROR - unknown",""))</f>
        <v/>
      </c>
    </row>
    <row r="359" spans="1:16" x14ac:dyDescent="0.25">
      <c r="A359" s="1" t="str">
        <f t="shared" si="19"/>
        <v/>
      </c>
      <c r="B359" s="12"/>
      <c r="C359" s="4"/>
      <c r="D359" s="6"/>
      <c r="E359" s="6"/>
      <c r="F359" s="10" t="str">
        <f>IF(B359=0,"",VLOOKUP(B359,Entries!A$2:F$700,2,FALSE))</f>
        <v/>
      </c>
      <c r="G359" s="11" t="str">
        <f>IF(B359=0,"",VLOOKUP(B359,Entries!A$2:F$700,3,FALSE))</f>
        <v/>
      </c>
      <c r="H359" s="1" t="str">
        <f>IF(B359=0,"",IF(VLOOKUP(B359,Entries!A$2:F$700,4,FALSE)=0,"",(VLOOKUP(B359,Entries!A$2:F$700,4,FALSE))))</f>
        <v/>
      </c>
      <c r="I359" s="1" t="str">
        <f>IF(B359=0,"",IF(VLOOKUP(B359,Entries!A$2:F$700,5,FALSE)=0,"",(VLOOKUP(B359,Entries!A$2:F$700,5,FALSE))))</f>
        <v/>
      </c>
      <c r="J359" s="1" t="str">
        <f>IF(B359=0,"",IF(ISNA(I359),"",IF(I359="L",K359,IF(I359="R",#REF!,L359))))</f>
        <v/>
      </c>
      <c r="K359" s="1">
        <f t="shared" si="22"/>
        <v>62</v>
      </c>
      <c r="L359" s="1">
        <f t="shared" si="23"/>
        <v>62</v>
      </c>
      <c r="M359" s="1" t="str">
        <f>IF(B359=0,"",IF(VLOOKUP(B359,Entries!A$2:F$700,6,FALSE)=0,"",(VLOOKUP(B359,Entries!A$2:F$700,6,FALSE))))</f>
        <v/>
      </c>
      <c r="N359" s="1" t="str">
        <f>IF(B359=0,"",IF(VLOOKUP(B359,Entries!A$2:G$700,7,FALSE)=0,"",(VLOOKUP(B359,Entries!A$2:G$700,7,FALSE))))</f>
        <v/>
      </c>
      <c r="O359" s="9" t="str">
        <f t="shared" si="24"/>
        <v/>
      </c>
      <c r="P359" s="2" t="str">
        <f>IF(COUNTIF(B$1:B358,B359)&gt;0,"ERROR - duplicate",IF(ISNA(F359),"ERROR - unknown",""))</f>
        <v/>
      </c>
    </row>
    <row r="360" spans="1:16" x14ac:dyDescent="0.25">
      <c r="A360" s="1" t="str">
        <f t="shared" si="19"/>
        <v/>
      </c>
      <c r="B360" s="12"/>
      <c r="C360" s="4"/>
      <c r="D360" s="6"/>
      <c r="E360" s="6"/>
      <c r="F360" s="10" t="str">
        <f>IF(B360=0,"",VLOOKUP(B360,Entries!A$2:F$700,2,FALSE))</f>
        <v/>
      </c>
      <c r="G360" s="11" t="str">
        <f>IF(B360=0,"",VLOOKUP(B360,Entries!A$2:F$700,3,FALSE))</f>
        <v/>
      </c>
      <c r="H360" s="1" t="str">
        <f>IF(B360=0,"",IF(VLOOKUP(B360,Entries!A$2:F$700,4,FALSE)=0,"",(VLOOKUP(B360,Entries!A$2:F$700,4,FALSE))))</f>
        <v/>
      </c>
      <c r="I360" s="1" t="str">
        <f>IF(B360=0,"",IF(VLOOKUP(B360,Entries!A$2:F$700,5,FALSE)=0,"",(VLOOKUP(B360,Entries!A$2:F$700,5,FALSE))))</f>
        <v/>
      </c>
      <c r="J360" s="1" t="str">
        <f>IF(B360=0,"",IF(ISNA(I360),"",IF(I360="L",K360,IF(I360="R",#REF!,L360))))</f>
        <v/>
      </c>
      <c r="K360" s="1">
        <f t="shared" si="22"/>
        <v>62</v>
      </c>
      <c r="L360" s="1">
        <f t="shared" si="23"/>
        <v>62</v>
      </c>
      <c r="M360" s="1" t="str">
        <f>IF(B360=0,"",IF(VLOOKUP(B360,Entries!A$2:F$700,6,FALSE)=0,"",(VLOOKUP(B360,Entries!A$2:F$700,6,FALSE))))</f>
        <v/>
      </c>
      <c r="N360" s="1" t="str">
        <f>IF(B360=0,"",IF(VLOOKUP(B360,Entries!A$2:G$700,7,FALSE)=0,"",(VLOOKUP(B360,Entries!A$2:G$700,7,FALSE))))</f>
        <v/>
      </c>
      <c r="O360" s="9" t="str">
        <f t="shared" si="24"/>
        <v/>
      </c>
      <c r="P360" s="2" t="str">
        <f>IF(COUNTIF(B$1:B359,B360)&gt;0,"ERROR - duplicate",IF(ISNA(F360),"ERROR - unknown",""))</f>
        <v/>
      </c>
    </row>
    <row r="361" spans="1:16" x14ac:dyDescent="0.25">
      <c r="A361" s="1" t="str">
        <f t="shared" si="19"/>
        <v/>
      </c>
      <c r="B361" s="12"/>
      <c r="C361" s="4"/>
      <c r="D361" s="6"/>
      <c r="E361" s="6"/>
      <c r="F361" s="10" t="str">
        <f>IF(B361=0,"",VLOOKUP(B361,Entries!A$2:F$700,2,FALSE))</f>
        <v/>
      </c>
      <c r="G361" s="11" t="str">
        <f>IF(B361=0,"",VLOOKUP(B361,Entries!A$2:F$700,3,FALSE))</f>
        <v/>
      </c>
      <c r="H361" s="1" t="str">
        <f>IF(B361=0,"",IF(VLOOKUP(B361,Entries!A$2:F$700,4,FALSE)=0,"",(VLOOKUP(B361,Entries!A$2:F$700,4,FALSE))))</f>
        <v/>
      </c>
      <c r="I361" s="1" t="str">
        <f>IF(B361=0,"",IF(VLOOKUP(B361,Entries!A$2:F$700,5,FALSE)=0,"",(VLOOKUP(B361,Entries!A$2:F$700,5,FALSE))))</f>
        <v/>
      </c>
      <c r="J361" s="1" t="str">
        <f>IF(B361=0,"",IF(ISNA(I361),"",IF(I361="L",K361,IF(I361="R",#REF!,L361))))</f>
        <v/>
      </c>
      <c r="K361" s="1">
        <f t="shared" si="22"/>
        <v>62</v>
      </c>
      <c r="L361" s="1">
        <f t="shared" si="23"/>
        <v>62</v>
      </c>
      <c r="M361" s="1" t="str">
        <f>IF(B361=0,"",IF(VLOOKUP(B361,Entries!A$2:F$700,6,FALSE)=0,"",(VLOOKUP(B361,Entries!A$2:F$700,6,FALSE))))</f>
        <v/>
      </c>
      <c r="N361" s="1" t="str">
        <f>IF(B361=0,"",IF(VLOOKUP(B361,Entries!A$2:G$700,7,FALSE)=0,"",(VLOOKUP(B361,Entries!A$2:G$700,7,FALSE))))</f>
        <v/>
      </c>
      <c r="O361" s="9" t="str">
        <f t="shared" si="24"/>
        <v/>
      </c>
      <c r="P361" s="2" t="str">
        <f>IF(COUNTIF(B$1:B360,B361)&gt;0,"ERROR - duplicate",IF(ISNA(F361),"ERROR - unknown",""))</f>
        <v/>
      </c>
    </row>
    <row r="362" spans="1:16" x14ac:dyDescent="0.25">
      <c r="A362" s="1" t="str">
        <f t="shared" si="19"/>
        <v/>
      </c>
      <c r="B362" s="12"/>
      <c r="C362" s="4"/>
      <c r="D362" s="6"/>
      <c r="E362" s="6"/>
      <c r="F362" s="10" t="str">
        <f>IF(B362=0,"",VLOOKUP(B362,Entries!A$2:F$700,2,FALSE))</f>
        <v/>
      </c>
      <c r="G362" s="11" t="str">
        <f>IF(B362=0,"",VLOOKUP(B362,Entries!A$2:F$700,3,FALSE))</f>
        <v/>
      </c>
      <c r="H362" s="1" t="str">
        <f>IF(B362=0,"",IF(VLOOKUP(B362,Entries!A$2:F$700,4,FALSE)=0,"",(VLOOKUP(B362,Entries!A$2:F$700,4,FALSE))))</f>
        <v/>
      </c>
      <c r="I362" s="1" t="str">
        <f>IF(B362=0,"",IF(VLOOKUP(B362,Entries!A$2:F$700,5,FALSE)=0,"",(VLOOKUP(B362,Entries!A$2:F$700,5,FALSE))))</f>
        <v/>
      </c>
      <c r="J362" s="1" t="str">
        <f>IF(B362=0,"",IF(ISNA(I362),"",IF(I362="L",K362,IF(I362="R",#REF!,L362))))</f>
        <v/>
      </c>
      <c r="K362" s="1">
        <f t="shared" si="22"/>
        <v>62</v>
      </c>
      <c r="L362" s="1">
        <f t="shared" si="23"/>
        <v>62</v>
      </c>
      <c r="M362" s="1" t="str">
        <f>IF(B362=0,"",IF(VLOOKUP(B362,Entries!A$2:F$700,6,FALSE)=0,"",(VLOOKUP(B362,Entries!A$2:F$700,6,FALSE))))</f>
        <v/>
      </c>
      <c r="N362" s="1" t="str">
        <f>IF(B362=0,"",IF(VLOOKUP(B362,Entries!A$2:G$700,7,FALSE)=0,"",(VLOOKUP(B362,Entries!A$2:G$700,7,FALSE))))</f>
        <v/>
      </c>
      <c r="O362" s="9" t="str">
        <f t="shared" si="24"/>
        <v/>
      </c>
      <c r="P362" s="2" t="str">
        <f>IF(COUNTIF(B$1:B361,B362)&gt;0,"ERROR - duplicate",IF(ISNA(F362),"ERROR - unknown",""))</f>
        <v/>
      </c>
    </row>
    <row r="363" spans="1:16" x14ac:dyDescent="0.25">
      <c r="A363" s="1" t="str">
        <f t="shared" si="19"/>
        <v/>
      </c>
      <c r="B363" s="12"/>
      <c r="C363" s="4"/>
      <c r="D363" s="6"/>
      <c r="E363" s="6"/>
      <c r="F363" s="10" t="str">
        <f>IF(B363=0,"",VLOOKUP(B363,Entries!A$2:F$700,2,FALSE))</f>
        <v/>
      </c>
      <c r="G363" s="11" t="str">
        <f>IF(B363=0,"",VLOOKUP(B363,Entries!A$2:F$700,3,FALSE))</f>
        <v/>
      </c>
      <c r="H363" s="1" t="str">
        <f>IF(B363=0,"",IF(VLOOKUP(B363,Entries!A$2:F$700,4,FALSE)=0,"",(VLOOKUP(B363,Entries!A$2:F$700,4,FALSE))))</f>
        <v/>
      </c>
      <c r="I363" s="1" t="str">
        <f>IF(B363=0,"",IF(VLOOKUP(B363,Entries!A$2:F$700,5,FALSE)=0,"",(VLOOKUP(B363,Entries!A$2:F$700,5,FALSE))))</f>
        <v/>
      </c>
      <c r="J363" s="1" t="str">
        <f>IF(B363=0,"",IF(ISNA(I363),"",IF(I363="L",K363,IF(I363="R",#REF!,L363))))</f>
        <v/>
      </c>
      <c r="K363" s="1">
        <f t="shared" si="22"/>
        <v>62</v>
      </c>
      <c r="L363" s="1">
        <f t="shared" si="23"/>
        <v>62</v>
      </c>
      <c r="M363" s="1" t="str">
        <f>IF(B363=0,"",IF(VLOOKUP(B363,Entries!A$2:F$700,6,FALSE)=0,"",(VLOOKUP(B363,Entries!A$2:F$700,6,FALSE))))</f>
        <v/>
      </c>
      <c r="N363" s="1" t="str">
        <f>IF(B363=0,"",IF(VLOOKUP(B363,Entries!A$2:G$700,7,FALSE)=0,"",(VLOOKUP(B363,Entries!A$2:G$700,7,FALSE))))</f>
        <v/>
      </c>
      <c r="O363" s="9" t="str">
        <f t="shared" si="24"/>
        <v/>
      </c>
      <c r="P363" s="2" t="str">
        <f>IF(COUNTIF(B$1:B362,B363)&gt;0,"ERROR - duplicate",IF(ISNA(F363),"ERROR - unknown",""))</f>
        <v/>
      </c>
    </row>
    <row r="364" spans="1:16" x14ac:dyDescent="0.25">
      <c r="A364" s="1" t="str">
        <f t="shared" si="19"/>
        <v/>
      </c>
      <c r="B364" s="12"/>
      <c r="C364" s="4"/>
      <c r="D364" s="6"/>
      <c r="E364" s="6"/>
      <c r="F364" s="10" t="str">
        <f>IF(B364=0,"",VLOOKUP(B364,Entries!A$2:F$700,2,FALSE))</f>
        <v/>
      </c>
      <c r="G364" s="11" t="str">
        <f>IF(B364=0,"",VLOOKUP(B364,Entries!A$2:F$700,3,FALSE))</f>
        <v/>
      </c>
      <c r="H364" s="1" t="str">
        <f>IF(B364=0,"",IF(VLOOKUP(B364,Entries!A$2:F$700,4,FALSE)=0,"",(VLOOKUP(B364,Entries!A$2:F$700,4,FALSE))))</f>
        <v/>
      </c>
      <c r="I364" s="1" t="str">
        <f>IF(B364=0,"",IF(VLOOKUP(B364,Entries!A$2:F$700,5,FALSE)=0,"",(VLOOKUP(B364,Entries!A$2:F$700,5,FALSE))))</f>
        <v/>
      </c>
      <c r="J364" s="1" t="str">
        <f>IF(B364=0,"",IF(ISNA(I364),"",IF(I364="L",K364,IF(I364="R",#REF!,L364))))</f>
        <v/>
      </c>
      <c r="K364" s="1">
        <f t="shared" si="22"/>
        <v>62</v>
      </c>
      <c r="L364" s="1">
        <f t="shared" si="23"/>
        <v>62</v>
      </c>
      <c r="M364" s="1" t="str">
        <f>IF(B364=0,"",IF(VLOOKUP(B364,Entries!A$2:F$700,6,FALSE)=0,"",(VLOOKUP(B364,Entries!A$2:F$700,6,FALSE))))</f>
        <v/>
      </c>
      <c r="N364" s="1" t="str">
        <f>IF(B364=0,"",IF(VLOOKUP(B364,Entries!A$2:G$700,7,FALSE)=0,"",(VLOOKUP(B364,Entries!A$2:G$700,7,FALSE))))</f>
        <v/>
      </c>
      <c r="O364" s="9" t="str">
        <f t="shared" si="24"/>
        <v/>
      </c>
      <c r="P364" s="2" t="str">
        <f>IF(COUNTIF(B$1:B363,B364)&gt;0,"ERROR - duplicate",IF(ISNA(F364),"ERROR - unknown",""))</f>
        <v/>
      </c>
    </row>
    <row r="365" spans="1:16" x14ac:dyDescent="0.25">
      <c r="A365" s="1" t="str">
        <f t="shared" si="19"/>
        <v/>
      </c>
      <c r="B365" s="12"/>
      <c r="C365" s="4"/>
      <c r="D365" s="6"/>
      <c r="E365" s="6"/>
      <c r="F365" s="10" t="str">
        <f>IF(B365=0,"",VLOOKUP(B365,Entries!A$2:F$700,2,FALSE))</f>
        <v/>
      </c>
      <c r="G365" s="11" t="str">
        <f>IF(B365=0,"",VLOOKUP(B365,Entries!A$2:F$700,3,FALSE))</f>
        <v/>
      </c>
      <c r="H365" s="1" t="str">
        <f>IF(B365=0,"",IF(VLOOKUP(B365,Entries!A$2:F$700,4,FALSE)=0,"",(VLOOKUP(B365,Entries!A$2:F$700,4,FALSE))))</f>
        <v/>
      </c>
      <c r="I365" s="1" t="str">
        <f>IF(B365=0,"",IF(VLOOKUP(B365,Entries!A$2:F$700,5,FALSE)=0,"",(VLOOKUP(B365,Entries!A$2:F$700,5,FALSE))))</f>
        <v/>
      </c>
      <c r="J365" s="1" t="str">
        <f>IF(B365=0,"",IF(ISNA(I365),"",IF(I365="L",K365,IF(I365="R",#REF!,L365))))</f>
        <v/>
      </c>
      <c r="K365" s="1">
        <f t="shared" si="22"/>
        <v>62</v>
      </c>
      <c r="L365" s="1">
        <f t="shared" si="23"/>
        <v>62</v>
      </c>
      <c r="M365" s="1" t="str">
        <f>IF(B365=0,"",IF(VLOOKUP(B365,Entries!A$2:F$700,6,FALSE)=0,"",(VLOOKUP(B365,Entries!A$2:F$700,6,FALSE))))</f>
        <v/>
      </c>
      <c r="N365" s="1" t="str">
        <f>IF(B365=0,"",IF(VLOOKUP(B365,Entries!A$2:G$700,7,FALSE)=0,"",(VLOOKUP(B365,Entries!A$2:G$700,7,FALSE))))</f>
        <v/>
      </c>
      <c r="O365" s="9" t="str">
        <f t="shared" si="24"/>
        <v/>
      </c>
      <c r="P365" s="2" t="str">
        <f>IF(COUNTIF(B$1:B364,B365)&gt;0,"ERROR - duplicate",IF(ISNA(F365),"ERROR - unknown",""))</f>
        <v/>
      </c>
    </row>
    <row r="366" spans="1:16" x14ac:dyDescent="0.25">
      <c r="A366" s="1" t="str">
        <f t="shared" si="19"/>
        <v/>
      </c>
      <c r="B366" s="12"/>
      <c r="C366" s="4"/>
      <c r="D366" s="6"/>
      <c r="E366" s="6"/>
      <c r="F366" s="10" t="str">
        <f>IF(B366=0,"",VLOOKUP(B366,Entries!A$2:F$700,2,FALSE))</f>
        <v/>
      </c>
      <c r="G366" s="11" t="str">
        <f>IF(B366=0,"",VLOOKUP(B366,Entries!A$2:F$700,3,FALSE))</f>
        <v/>
      </c>
      <c r="H366" s="1" t="str">
        <f>IF(B366=0,"",IF(VLOOKUP(B366,Entries!A$2:F$700,4,FALSE)=0,"",(VLOOKUP(B366,Entries!A$2:F$700,4,FALSE))))</f>
        <v/>
      </c>
      <c r="I366" s="1" t="str">
        <f>IF(B366=0,"",IF(VLOOKUP(B366,Entries!A$2:F$700,5,FALSE)=0,"",(VLOOKUP(B366,Entries!A$2:F$700,5,FALSE))))</f>
        <v/>
      </c>
      <c r="J366" s="1" t="str">
        <f>IF(B366=0,"",IF(ISNA(I366),"",IF(I366="L",K366,IF(I366="R",#REF!,L366))))</f>
        <v/>
      </c>
      <c r="K366" s="1">
        <f t="shared" ref="K366:K429" si="25">IF(B366=0,K365,IF(ISNA(I366),K365,IF(I366="L",K365+1,K365)))</f>
        <v>62</v>
      </c>
      <c r="L366" s="1">
        <f t="shared" ref="L366:L429" si="26">IF(B366=0,L365,IF(ISNA(I366),L365,IF(I366="",L365+1,L365)))</f>
        <v>62</v>
      </c>
      <c r="M366" s="1" t="str">
        <f>IF(B366=0,"",IF(VLOOKUP(B366,Entries!A$2:F$700,6,FALSE)=0,"",(VLOOKUP(B366,Entries!A$2:F$700,6,FALSE))))</f>
        <v/>
      </c>
      <c r="N366" s="1" t="str">
        <f>IF(B366=0,"",IF(VLOOKUP(B366,Entries!A$2:G$700,7,FALSE)=0,"",(VLOOKUP(B366,Entries!A$2:G$700,7,FALSE))))</f>
        <v/>
      </c>
      <c r="O366" s="9" t="str">
        <f t="shared" ref="O366:O429" si="27">IF(C366&gt;0,CONCATENATE(C366,":",RIGHT(CONCATENATE("0",D366),2),":",RIGHT(CONCATENATE("0",E366),2)),"")</f>
        <v/>
      </c>
      <c r="P366" s="2" t="str">
        <f>IF(COUNTIF(B$1:B365,B366)&gt;0,"ERROR - duplicate",IF(ISNA(F366),"ERROR - unknown",""))</f>
        <v/>
      </c>
    </row>
    <row r="367" spans="1:16" x14ac:dyDescent="0.25">
      <c r="A367" s="1" t="str">
        <f t="shared" si="19"/>
        <v/>
      </c>
      <c r="B367" s="12"/>
      <c r="C367" s="4"/>
      <c r="D367" s="6"/>
      <c r="E367" s="6"/>
      <c r="F367" s="10" t="str">
        <f>IF(B367=0,"",VLOOKUP(B367,Entries!A$2:F$700,2,FALSE))</f>
        <v/>
      </c>
      <c r="G367" s="11" t="str">
        <f>IF(B367=0,"",VLOOKUP(B367,Entries!A$2:F$700,3,FALSE))</f>
        <v/>
      </c>
      <c r="H367" s="1" t="str">
        <f>IF(B367=0,"",IF(VLOOKUP(B367,Entries!A$2:F$700,4,FALSE)=0,"",(VLOOKUP(B367,Entries!A$2:F$700,4,FALSE))))</f>
        <v/>
      </c>
      <c r="I367" s="1" t="str">
        <f>IF(B367=0,"",IF(VLOOKUP(B367,Entries!A$2:F$700,5,FALSE)=0,"",(VLOOKUP(B367,Entries!A$2:F$700,5,FALSE))))</f>
        <v/>
      </c>
      <c r="J367" s="1" t="str">
        <f>IF(B367=0,"",IF(ISNA(I367),"",IF(I367="L",K367,IF(I367="R",#REF!,L367))))</f>
        <v/>
      </c>
      <c r="K367" s="1">
        <f t="shared" si="25"/>
        <v>62</v>
      </c>
      <c r="L367" s="1">
        <f t="shared" si="26"/>
        <v>62</v>
      </c>
      <c r="M367" s="1" t="str">
        <f>IF(B367=0,"",IF(VLOOKUP(B367,Entries!A$2:F$700,6,FALSE)=0,"",(VLOOKUP(B367,Entries!A$2:F$700,6,FALSE))))</f>
        <v/>
      </c>
      <c r="N367" s="1" t="str">
        <f>IF(B367=0,"",IF(VLOOKUP(B367,Entries!A$2:G$700,7,FALSE)=0,"",(VLOOKUP(B367,Entries!A$2:G$700,7,FALSE))))</f>
        <v/>
      </c>
      <c r="O367" s="9" t="str">
        <f t="shared" si="27"/>
        <v/>
      </c>
      <c r="P367" s="2" t="str">
        <f>IF(COUNTIF(B$1:B366,B367)&gt;0,"ERROR - duplicate",IF(ISNA(F367),"ERROR - unknown",""))</f>
        <v/>
      </c>
    </row>
    <row r="368" spans="1:16" x14ac:dyDescent="0.25">
      <c r="A368" s="1" t="str">
        <f t="shared" si="19"/>
        <v/>
      </c>
      <c r="B368" s="12"/>
      <c r="C368" s="4"/>
      <c r="D368" s="6"/>
      <c r="E368" s="6"/>
      <c r="F368" s="10" t="str">
        <f>IF(B368=0,"",VLOOKUP(B368,Entries!A$2:F$700,2,FALSE))</f>
        <v/>
      </c>
      <c r="G368" s="11" t="str">
        <f>IF(B368=0,"",VLOOKUP(B368,Entries!A$2:F$700,3,FALSE))</f>
        <v/>
      </c>
      <c r="H368" s="1" t="str">
        <f>IF(B368=0,"",IF(VLOOKUP(B368,Entries!A$2:F$700,4,FALSE)=0,"",(VLOOKUP(B368,Entries!A$2:F$700,4,FALSE))))</f>
        <v/>
      </c>
      <c r="I368" s="1" t="str">
        <f>IF(B368=0,"",IF(VLOOKUP(B368,Entries!A$2:F$700,5,FALSE)=0,"",(VLOOKUP(B368,Entries!A$2:F$700,5,FALSE))))</f>
        <v/>
      </c>
      <c r="J368" s="1" t="str">
        <f>IF(B368=0,"",IF(ISNA(I368),"",IF(I368="L",K368,IF(I368="R",#REF!,L368))))</f>
        <v/>
      </c>
      <c r="K368" s="1">
        <f t="shared" si="25"/>
        <v>62</v>
      </c>
      <c r="L368" s="1">
        <f t="shared" si="26"/>
        <v>62</v>
      </c>
      <c r="M368" s="1" t="str">
        <f>IF(B368=0,"",IF(VLOOKUP(B368,Entries!A$2:F$700,6,FALSE)=0,"",(VLOOKUP(B368,Entries!A$2:F$700,6,FALSE))))</f>
        <v/>
      </c>
      <c r="N368" s="1" t="str">
        <f>IF(B368=0,"",IF(VLOOKUP(B368,Entries!A$2:G$700,7,FALSE)=0,"",(VLOOKUP(B368,Entries!A$2:G$700,7,FALSE))))</f>
        <v/>
      </c>
      <c r="O368" s="9" t="str">
        <f t="shared" si="27"/>
        <v/>
      </c>
      <c r="P368" s="2" t="str">
        <f>IF(COUNTIF(B$1:B367,B368)&gt;0,"ERROR - duplicate",IF(ISNA(F368),"ERROR - unknown",""))</f>
        <v/>
      </c>
    </row>
    <row r="369" spans="1:16" x14ac:dyDescent="0.25">
      <c r="A369" s="1" t="str">
        <f t="shared" si="19"/>
        <v/>
      </c>
      <c r="B369" s="12"/>
      <c r="C369" s="4"/>
      <c r="D369" s="6"/>
      <c r="E369" s="6"/>
      <c r="F369" s="10" t="str">
        <f>IF(B369=0,"",VLOOKUP(B369,Entries!A$2:F$700,2,FALSE))</f>
        <v/>
      </c>
      <c r="G369" s="11" t="str">
        <f>IF(B369=0,"",VLOOKUP(B369,Entries!A$2:F$700,3,FALSE))</f>
        <v/>
      </c>
      <c r="H369" s="1" t="str">
        <f>IF(B369=0,"",IF(VLOOKUP(B369,Entries!A$2:F$700,4,FALSE)=0,"",(VLOOKUP(B369,Entries!A$2:F$700,4,FALSE))))</f>
        <v/>
      </c>
      <c r="I369" s="1" t="str">
        <f>IF(B369=0,"",IF(VLOOKUP(B369,Entries!A$2:F$700,5,FALSE)=0,"",(VLOOKUP(B369,Entries!A$2:F$700,5,FALSE))))</f>
        <v/>
      </c>
      <c r="J369" s="1" t="str">
        <f>IF(B369=0,"",IF(ISNA(I369),"",IF(I369="L",K369,IF(I369="R",#REF!,L369))))</f>
        <v/>
      </c>
      <c r="K369" s="1">
        <f t="shared" si="25"/>
        <v>62</v>
      </c>
      <c r="L369" s="1">
        <f t="shared" si="26"/>
        <v>62</v>
      </c>
      <c r="M369" s="1" t="str">
        <f>IF(B369=0,"",IF(VLOOKUP(B369,Entries!A$2:F$700,6,FALSE)=0,"",(VLOOKUP(B369,Entries!A$2:F$700,6,FALSE))))</f>
        <v/>
      </c>
      <c r="N369" s="1" t="str">
        <f>IF(B369=0,"",IF(VLOOKUP(B369,Entries!A$2:G$700,7,FALSE)=0,"",(VLOOKUP(B369,Entries!A$2:G$700,7,FALSE))))</f>
        <v/>
      </c>
      <c r="O369" s="9" t="str">
        <f t="shared" si="27"/>
        <v/>
      </c>
      <c r="P369" s="2" t="str">
        <f>IF(COUNTIF(B$1:B368,B369)&gt;0,"ERROR - duplicate",IF(ISNA(F369),"ERROR - unknown",""))</f>
        <v/>
      </c>
    </row>
    <row r="370" spans="1:16" x14ac:dyDescent="0.25">
      <c r="A370" s="1" t="str">
        <f t="shared" si="19"/>
        <v/>
      </c>
      <c r="B370" s="12"/>
      <c r="C370" s="4"/>
      <c r="D370" s="6"/>
      <c r="E370" s="6"/>
      <c r="F370" s="10" t="str">
        <f>IF(B370=0,"",VLOOKUP(B370,Entries!A$2:F$700,2,FALSE))</f>
        <v/>
      </c>
      <c r="G370" s="11" t="str">
        <f>IF(B370=0,"",VLOOKUP(B370,Entries!A$2:F$700,3,FALSE))</f>
        <v/>
      </c>
      <c r="H370" s="1" t="str">
        <f>IF(B370=0,"",IF(VLOOKUP(B370,Entries!A$2:F$700,4,FALSE)=0,"",(VLOOKUP(B370,Entries!A$2:F$700,4,FALSE))))</f>
        <v/>
      </c>
      <c r="I370" s="1" t="str">
        <f>IF(B370=0,"",IF(VLOOKUP(B370,Entries!A$2:F$700,5,FALSE)=0,"",(VLOOKUP(B370,Entries!A$2:F$700,5,FALSE))))</f>
        <v/>
      </c>
      <c r="J370" s="1" t="str">
        <f>IF(B370=0,"",IF(ISNA(I370),"",IF(I370="L",K370,IF(I370="R",#REF!,L370))))</f>
        <v/>
      </c>
      <c r="K370" s="1">
        <f t="shared" si="25"/>
        <v>62</v>
      </c>
      <c r="L370" s="1">
        <f t="shared" si="26"/>
        <v>62</v>
      </c>
      <c r="M370" s="1" t="str">
        <f>IF(B370=0,"",IF(VLOOKUP(B370,Entries!A$2:F$700,6,FALSE)=0,"",(VLOOKUP(B370,Entries!A$2:F$700,6,FALSE))))</f>
        <v/>
      </c>
      <c r="N370" s="1" t="str">
        <f>IF(B370=0,"",IF(VLOOKUP(B370,Entries!A$2:G$700,7,FALSE)=0,"",(VLOOKUP(B370,Entries!A$2:G$700,7,FALSE))))</f>
        <v/>
      </c>
      <c r="O370" s="9" t="str">
        <f t="shared" si="27"/>
        <v/>
      </c>
      <c r="P370" s="2" t="str">
        <f>IF(COUNTIF(B$1:B369,B370)&gt;0,"ERROR - duplicate",IF(ISNA(F370),"ERROR - unknown",""))</f>
        <v/>
      </c>
    </row>
    <row r="371" spans="1:16" x14ac:dyDescent="0.25">
      <c r="A371" s="1" t="str">
        <f t="shared" si="19"/>
        <v/>
      </c>
      <c r="B371" s="12"/>
      <c r="C371" s="4"/>
      <c r="D371" s="6"/>
      <c r="E371" s="6"/>
      <c r="F371" s="10" t="str">
        <f>IF(B371=0,"",VLOOKUP(B371,Entries!A$2:F$700,2,FALSE))</f>
        <v/>
      </c>
      <c r="G371" s="11" t="str">
        <f>IF(B371=0,"",VLOOKUP(B371,Entries!A$2:F$700,3,FALSE))</f>
        <v/>
      </c>
      <c r="H371" s="1" t="str">
        <f>IF(B371=0,"",IF(VLOOKUP(B371,Entries!A$2:F$700,4,FALSE)=0,"",(VLOOKUP(B371,Entries!A$2:F$700,4,FALSE))))</f>
        <v/>
      </c>
      <c r="I371" s="1" t="str">
        <f>IF(B371=0,"",IF(VLOOKUP(B371,Entries!A$2:F$700,5,FALSE)=0,"",(VLOOKUP(B371,Entries!A$2:F$700,5,FALSE))))</f>
        <v/>
      </c>
      <c r="J371" s="1" t="str">
        <f>IF(B371=0,"",IF(ISNA(I371),"",IF(I371="L",K371,IF(I371="R",#REF!,L371))))</f>
        <v/>
      </c>
      <c r="K371" s="1">
        <f t="shared" si="25"/>
        <v>62</v>
      </c>
      <c r="L371" s="1">
        <f t="shared" si="26"/>
        <v>62</v>
      </c>
      <c r="M371" s="1" t="str">
        <f>IF(B371=0,"",IF(VLOOKUP(B371,Entries!A$2:F$700,6,FALSE)=0,"",(VLOOKUP(B371,Entries!A$2:F$700,6,FALSE))))</f>
        <v/>
      </c>
      <c r="N371" s="1" t="str">
        <f>IF(B371=0,"",IF(VLOOKUP(B371,Entries!A$2:G$700,7,FALSE)=0,"",(VLOOKUP(B371,Entries!A$2:G$700,7,FALSE))))</f>
        <v/>
      </c>
      <c r="O371" s="9" t="str">
        <f t="shared" si="27"/>
        <v/>
      </c>
      <c r="P371" s="2" t="str">
        <f>IF(COUNTIF(B$1:B370,B371)&gt;0,"ERROR - duplicate",IF(ISNA(F371),"ERROR - unknown",""))</f>
        <v/>
      </c>
    </row>
    <row r="372" spans="1:16" x14ac:dyDescent="0.25">
      <c r="A372" s="1" t="str">
        <f t="shared" si="19"/>
        <v/>
      </c>
      <c r="B372" s="12"/>
      <c r="C372" s="4"/>
      <c r="D372" s="6"/>
      <c r="E372" s="6"/>
      <c r="F372" s="10" t="str">
        <f>IF(B372=0,"",VLOOKUP(B372,Entries!A$2:F$700,2,FALSE))</f>
        <v/>
      </c>
      <c r="G372" s="11" t="str">
        <f>IF(B372=0,"",VLOOKUP(B372,Entries!A$2:F$700,3,FALSE))</f>
        <v/>
      </c>
      <c r="H372" s="1" t="str">
        <f>IF(B372=0,"",IF(VLOOKUP(B372,Entries!A$2:F$700,4,FALSE)=0,"",(VLOOKUP(B372,Entries!A$2:F$700,4,FALSE))))</f>
        <v/>
      </c>
      <c r="I372" s="1" t="str">
        <f>IF(B372=0,"",IF(VLOOKUP(B372,Entries!A$2:F$700,5,FALSE)=0,"",(VLOOKUP(B372,Entries!A$2:F$700,5,FALSE))))</f>
        <v/>
      </c>
      <c r="J372" s="1" t="str">
        <f>IF(B372=0,"",IF(ISNA(I372),"",IF(I372="L",K372,IF(I372="R",#REF!,L372))))</f>
        <v/>
      </c>
      <c r="K372" s="1">
        <f t="shared" si="25"/>
        <v>62</v>
      </c>
      <c r="L372" s="1">
        <f t="shared" si="26"/>
        <v>62</v>
      </c>
      <c r="M372" s="1" t="str">
        <f>IF(B372=0,"",IF(VLOOKUP(B372,Entries!A$2:F$700,6,FALSE)=0,"",(VLOOKUP(B372,Entries!A$2:F$700,6,FALSE))))</f>
        <v/>
      </c>
      <c r="N372" s="1" t="str">
        <f>IF(B372=0,"",IF(VLOOKUP(B372,Entries!A$2:G$700,7,FALSE)=0,"",(VLOOKUP(B372,Entries!A$2:G$700,7,FALSE))))</f>
        <v/>
      </c>
      <c r="O372" s="9" t="str">
        <f t="shared" si="27"/>
        <v/>
      </c>
      <c r="P372" s="2" t="str">
        <f>IF(COUNTIF(B$1:B371,B372)&gt;0,"ERROR - duplicate",IF(ISNA(F372),"ERROR - unknown",""))</f>
        <v/>
      </c>
    </row>
    <row r="373" spans="1:16" x14ac:dyDescent="0.25">
      <c r="A373" s="1" t="str">
        <f t="shared" si="19"/>
        <v/>
      </c>
      <c r="B373" s="12"/>
      <c r="C373" s="4"/>
      <c r="D373" s="6"/>
      <c r="E373" s="6"/>
      <c r="F373" s="10" t="str">
        <f>IF(B373=0,"",VLOOKUP(B373,Entries!A$2:F$700,2,FALSE))</f>
        <v/>
      </c>
      <c r="G373" s="11" t="str">
        <f>IF(B373=0,"",VLOOKUP(B373,Entries!A$2:F$700,3,FALSE))</f>
        <v/>
      </c>
      <c r="H373" s="1" t="str">
        <f>IF(B373=0,"",IF(VLOOKUP(B373,Entries!A$2:F$700,4,FALSE)=0,"",(VLOOKUP(B373,Entries!A$2:F$700,4,FALSE))))</f>
        <v/>
      </c>
      <c r="I373" s="1" t="str">
        <f>IF(B373=0,"",IF(VLOOKUP(B373,Entries!A$2:F$700,5,FALSE)=0,"",(VLOOKUP(B373,Entries!A$2:F$700,5,FALSE))))</f>
        <v/>
      </c>
      <c r="J373" s="1" t="str">
        <f>IF(B373=0,"",IF(ISNA(I373),"",IF(I373="L",K373,IF(I373="R",#REF!,L373))))</f>
        <v/>
      </c>
      <c r="K373" s="1">
        <f t="shared" si="25"/>
        <v>62</v>
      </c>
      <c r="L373" s="1">
        <f t="shared" si="26"/>
        <v>62</v>
      </c>
      <c r="M373" s="1" t="str">
        <f>IF(B373=0,"",IF(VLOOKUP(B373,Entries!A$2:F$700,6,FALSE)=0,"",(VLOOKUP(B373,Entries!A$2:F$700,6,FALSE))))</f>
        <v/>
      </c>
      <c r="N373" s="1" t="str">
        <f>IF(B373=0,"",IF(VLOOKUP(B373,Entries!A$2:G$700,7,FALSE)=0,"",(VLOOKUP(B373,Entries!A$2:G$700,7,FALSE))))</f>
        <v/>
      </c>
      <c r="O373" s="9" t="str">
        <f t="shared" si="27"/>
        <v/>
      </c>
      <c r="P373" s="2" t="str">
        <f>IF(COUNTIF(B$1:B372,B373)&gt;0,"ERROR - duplicate",IF(ISNA(F373),"ERROR - unknown",""))</f>
        <v/>
      </c>
    </row>
    <row r="374" spans="1:16" x14ac:dyDescent="0.25">
      <c r="A374" s="1" t="str">
        <f t="shared" si="19"/>
        <v/>
      </c>
      <c r="B374" s="12"/>
      <c r="C374" s="4"/>
      <c r="D374" s="6"/>
      <c r="E374" s="6"/>
      <c r="F374" s="10" t="str">
        <f>IF(B374=0,"",VLOOKUP(B374,Entries!A$2:F$700,2,FALSE))</f>
        <v/>
      </c>
      <c r="G374" s="11" t="str">
        <f>IF(B374=0,"",VLOOKUP(B374,Entries!A$2:F$700,3,FALSE))</f>
        <v/>
      </c>
      <c r="H374" s="1" t="str">
        <f>IF(B374=0,"",IF(VLOOKUP(B374,Entries!A$2:F$700,4,FALSE)=0,"",(VLOOKUP(B374,Entries!A$2:F$700,4,FALSE))))</f>
        <v/>
      </c>
      <c r="I374" s="1" t="str">
        <f>IF(B374=0,"",IF(VLOOKUP(B374,Entries!A$2:F$700,5,FALSE)=0,"",(VLOOKUP(B374,Entries!A$2:F$700,5,FALSE))))</f>
        <v/>
      </c>
      <c r="J374" s="1" t="str">
        <f>IF(B374=0,"",IF(ISNA(I374),"",IF(I374="L",K374,IF(I374="R",#REF!,L374))))</f>
        <v/>
      </c>
      <c r="K374" s="1">
        <f t="shared" si="25"/>
        <v>62</v>
      </c>
      <c r="L374" s="1">
        <f t="shared" si="26"/>
        <v>62</v>
      </c>
      <c r="M374" s="1" t="str">
        <f>IF(B374=0,"",IF(VLOOKUP(B374,Entries!A$2:F$700,6,FALSE)=0,"",(VLOOKUP(B374,Entries!A$2:F$700,6,FALSE))))</f>
        <v/>
      </c>
      <c r="N374" s="1" t="str">
        <f>IF(B374=0,"",IF(VLOOKUP(B374,Entries!A$2:G$700,7,FALSE)=0,"",(VLOOKUP(B374,Entries!A$2:G$700,7,FALSE))))</f>
        <v/>
      </c>
      <c r="O374" s="9" t="str">
        <f t="shared" si="27"/>
        <v/>
      </c>
      <c r="P374" s="2" t="str">
        <f>IF(COUNTIF(B$1:B373,B374)&gt;0,"ERROR - duplicate",IF(ISNA(F374),"ERROR - unknown",""))</f>
        <v/>
      </c>
    </row>
    <row r="375" spans="1:16" x14ac:dyDescent="0.25">
      <c r="A375" s="1" t="str">
        <f t="shared" si="19"/>
        <v/>
      </c>
      <c r="B375" s="12"/>
      <c r="C375" s="4"/>
      <c r="D375" s="6"/>
      <c r="E375" s="6"/>
      <c r="F375" s="10" t="str">
        <f>IF(B375=0,"",VLOOKUP(B375,Entries!A$2:F$700,2,FALSE))</f>
        <v/>
      </c>
      <c r="G375" s="11" t="str">
        <f>IF(B375=0,"",VLOOKUP(B375,Entries!A$2:F$700,3,FALSE))</f>
        <v/>
      </c>
      <c r="H375" s="1" t="str">
        <f>IF(B375=0,"",IF(VLOOKUP(B375,Entries!A$2:F$700,4,FALSE)=0,"",(VLOOKUP(B375,Entries!A$2:F$700,4,FALSE))))</f>
        <v/>
      </c>
      <c r="I375" s="1" t="str">
        <f>IF(B375=0,"",IF(VLOOKUP(B375,Entries!A$2:F$700,5,FALSE)=0,"",(VLOOKUP(B375,Entries!A$2:F$700,5,FALSE))))</f>
        <v/>
      </c>
      <c r="J375" s="1" t="str">
        <f>IF(B375=0,"",IF(ISNA(I375),"",IF(I375="L",K375,IF(I375="R",#REF!,L375))))</f>
        <v/>
      </c>
      <c r="K375" s="1">
        <f t="shared" si="25"/>
        <v>62</v>
      </c>
      <c r="L375" s="1">
        <f t="shared" si="26"/>
        <v>62</v>
      </c>
      <c r="M375" s="1" t="str">
        <f>IF(B375=0,"",IF(VLOOKUP(B375,Entries!A$2:F$700,6,FALSE)=0,"",(VLOOKUP(B375,Entries!A$2:F$700,6,FALSE))))</f>
        <v/>
      </c>
      <c r="N375" s="1" t="str">
        <f>IF(B375=0,"",IF(VLOOKUP(B375,Entries!A$2:G$700,7,FALSE)=0,"",(VLOOKUP(B375,Entries!A$2:G$700,7,FALSE))))</f>
        <v/>
      </c>
      <c r="O375" s="9" t="str">
        <f t="shared" si="27"/>
        <v/>
      </c>
      <c r="P375" s="2" t="str">
        <f>IF(COUNTIF(B$1:B374,B375)&gt;0,"ERROR - duplicate",IF(ISNA(F375),"ERROR - unknown",""))</f>
        <v/>
      </c>
    </row>
    <row r="376" spans="1:16" x14ac:dyDescent="0.25">
      <c r="A376" s="1" t="str">
        <f t="shared" si="19"/>
        <v/>
      </c>
      <c r="B376" s="12"/>
      <c r="C376" s="4"/>
      <c r="D376" s="6"/>
      <c r="E376" s="6"/>
      <c r="F376" s="10" t="str">
        <f>IF(B376=0,"",VLOOKUP(B376,Entries!A$2:F$700,2,FALSE))</f>
        <v/>
      </c>
      <c r="G376" s="11" t="str">
        <f>IF(B376=0,"",VLOOKUP(B376,Entries!A$2:F$700,3,FALSE))</f>
        <v/>
      </c>
      <c r="H376" s="1" t="str">
        <f>IF(B376=0,"",IF(VLOOKUP(B376,Entries!A$2:F$700,4,FALSE)=0,"",(VLOOKUP(B376,Entries!A$2:F$700,4,FALSE))))</f>
        <v/>
      </c>
      <c r="I376" s="1" t="str">
        <f>IF(B376=0,"",IF(VLOOKUP(B376,Entries!A$2:F$700,5,FALSE)=0,"",(VLOOKUP(B376,Entries!A$2:F$700,5,FALSE))))</f>
        <v/>
      </c>
      <c r="J376" s="1" t="str">
        <f>IF(B376=0,"",IF(ISNA(I376),"",IF(I376="L",K376,IF(I376="R",#REF!,L376))))</f>
        <v/>
      </c>
      <c r="K376" s="1">
        <f t="shared" si="25"/>
        <v>62</v>
      </c>
      <c r="L376" s="1">
        <f t="shared" si="26"/>
        <v>62</v>
      </c>
      <c r="M376" s="1" t="str">
        <f>IF(B376=0,"",IF(VLOOKUP(B376,Entries!A$2:F$700,6,FALSE)=0,"",(VLOOKUP(B376,Entries!A$2:F$700,6,FALSE))))</f>
        <v/>
      </c>
      <c r="N376" s="1" t="str">
        <f>IF(B376=0,"",IF(VLOOKUP(B376,Entries!A$2:G$700,7,FALSE)=0,"",(VLOOKUP(B376,Entries!A$2:G$700,7,FALSE))))</f>
        <v/>
      </c>
      <c r="O376" s="9" t="str">
        <f t="shared" si="27"/>
        <v/>
      </c>
      <c r="P376" s="2" t="str">
        <f>IF(COUNTIF(B$1:B375,B376)&gt;0,"ERROR - duplicate",IF(ISNA(F376),"ERROR - unknown",""))</f>
        <v/>
      </c>
    </row>
    <row r="377" spans="1:16" x14ac:dyDescent="0.25">
      <c r="A377" s="1" t="str">
        <f t="shared" si="19"/>
        <v/>
      </c>
      <c r="B377" s="12"/>
      <c r="C377" s="4"/>
      <c r="D377" s="6"/>
      <c r="E377" s="6"/>
      <c r="F377" s="10" t="str">
        <f>IF(B377=0,"",VLOOKUP(B377,Entries!A$2:F$700,2,FALSE))</f>
        <v/>
      </c>
      <c r="G377" s="11" t="str">
        <f>IF(B377=0,"",VLOOKUP(B377,Entries!A$2:F$700,3,FALSE))</f>
        <v/>
      </c>
      <c r="H377" s="1" t="str">
        <f>IF(B377=0,"",IF(VLOOKUP(B377,Entries!A$2:F$700,4,FALSE)=0,"",(VLOOKUP(B377,Entries!A$2:F$700,4,FALSE))))</f>
        <v/>
      </c>
      <c r="I377" s="1" t="str">
        <f>IF(B377=0,"",IF(VLOOKUP(B377,Entries!A$2:F$700,5,FALSE)=0,"",(VLOOKUP(B377,Entries!A$2:F$700,5,FALSE))))</f>
        <v/>
      </c>
      <c r="J377" s="1" t="str">
        <f>IF(B377=0,"",IF(ISNA(I377),"",IF(I377="L",K377,IF(I377="R",#REF!,L377))))</f>
        <v/>
      </c>
      <c r="K377" s="1">
        <f t="shared" si="25"/>
        <v>62</v>
      </c>
      <c r="L377" s="1">
        <f t="shared" si="26"/>
        <v>62</v>
      </c>
      <c r="M377" s="1" t="str">
        <f>IF(B377=0,"",IF(VLOOKUP(B377,Entries!A$2:F$700,6,FALSE)=0,"",(VLOOKUP(B377,Entries!A$2:F$700,6,FALSE))))</f>
        <v/>
      </c>
      <c r="N377" s="1" t="str">
        <f>IF(B377=0,"",IF(VLOOKUP(B377,Entries!A$2:G$700,7,FALSE)=0,"",(VLOOKUP(B377,Entries!A$2:G$700,7,FALSE))))</f>
        <v/>
      </c>
      <c r="O377" s="9" t="str">
        <f t="shared" si="27"/>
        <v/>
      </c>
      <c r="P377" s="2" t="str">
        <f>IF(COUNTIF(B$1:B376,B377)&gt;0,"ERROR - duplicate",IF(ISNA(F377),"ERROR - unknown",""))</f>
        <v/>
      </c>
    </row>
    <row r="378" spans="1:16" x14ac:dyDescent="0.25">
      <c r="A378" s="1" t="str">
        <f t="shared" si="19"/>
        <v/>
      </c>
      <c r="B378" s="12"/>
      <c r="C378" s="4"/>
      <c r="D378" s="6"/>
      <c r="E378" s="6"/>
      <c r="F378" s="10" t="str">
        <f>IF(B378=0,"",VLOOKUP(B378,Entries!A$2:F$700,2,FALSE))</f>
        <v/>
      </c>
      <c r="G378" s="11" t="str">
        <f>IF(B378=0,"",VLOOKUP(B378,Entries!A$2:F$700,3,FALSE))</f>
        <v/>
      </c>
      <c r="H378" s="1" t="str">
        <f>IF(B378=0,"",IF(VLOOKUP(B378,Entries!A$2:F$700,4,FALSE)=0,"",(VLOOKUP(B378,Entries!A$2:F$700,4,FALSE))))</f>
        <v/>
      </c>
      <c r="I378" s="1" t="str">
        <f>IF(B378=0,"",IF(VLOOKUP(B378,Entries!A$2:F$700,5,FALSE)=0,"",(VLOOKUP(B378,Entries!A$2:F$700,5,FALSE))))</f>
        <v/>
      </c>
      <c r="J378" s="1" t="str">
        <f>IF(B378=0,"",IF(ISNA(I378),"",IF(I378="L",K378,IF(I378="R",#REF!,L378))))</f>
        <v/>
      </c>
      <c r="K378" s="1">
        <f t="shared" si="25"/>
        <v>62</v>
      </c>
      <c r="L378" s="1">
        <f t="shared" si="26"/>
        <v>62</v>
      </c>
      <c r="M378" s="1" t="str">
        <f>IF(B378=0,"",IF(VLOOKUP(B378,Entries!A$2:F$700,6,FALSE)=0,"",(VLOOKUP(B378,Entries!A$2:F$700,6,FALSE))))</f>
        <v/>
      </c>
      <c r="N378" s="1" t="str">
        <f>IF(B378=0,"",IF(VLOOKUP(B378,Entries!A$2:G$700,7,FALSE)=0,"",(VLOOKUP(B378,Entries!A$2:G$700,7,FALSE))))</f>
        <v/>
      </c>
      <c r="O378" s="9" t="str">
        <f t="shared" si="27"/>
        <v/>
      </c>
      <c r="P378" s="2" t="str">
        <f>IF(COUNTIF(B$1:B377,B378)&gt;0,"ERROR - duplicate",IF(ISNA(F378),"ERROR - unknown",""))</f>
        <v/>
      </c>
    </row>
    <row r="379" spans="1:16" x14ac:dyDescent="0.25">
      <c r="A379" s="1" t="str">
        <f t="shared" si="19"/>
        <v/>
      </c>
      <c r="B379" s="12"/>
      <c r="C379" s="4"/>
      <c r="D379" s="6"/>
      <c r="E379" s="6"/>
      <c r="F379" s="10" t="str">
        <f>IF(B379=0,"",VLOOKUP(B379,Entries!A$2:F$700,2,FALSE))</f>
        <v/>
      </c>
      <c r="G379" s="11" t="str">
        <f>IF(B379=0,"",VLOOKUP(B379,Entries!A$2:F$700,3,FALSE))</f>
        <v/>
      </c>
      <c r="H379" s="1" t="str">
        <f>IF(B379=0,"",IF(VLOOKUP(B379,Entries!A$2:F$700,4,FALSE)=0,"",(VLOOKUP(B379,Entries!A$2:F$700,4,FALSE))))</f>
        <v/>
      </c>
      <c r="I379" s="1" t="str">
        <f>IF(B379=0,"",IF(VLOOKUP(B379,Entries!A$2:F$700,5,FALSE)=0,"",(VLOOKUP(B379,Entries!A$2:F$700,5,FALSE))))</f>
        <v/>
      </c>
      <c r="J379" s="1" t="str">
        <f>IF(B379=0,"",IF(ISNA(I379),"",IF(I379="L",K379,IF(I379="R",#REF!,L379))))</f>
        <v/>
      </c>
      <c r="K379" s="1">
        <f t="shared" si="25"/>
        <v>62</v>
      </c>
      <c r="L379" s="1">
        <f t="shared" si="26"/>
        <v>62</v>
      </c>
      <c r="M379" s="1" t="str">
        <f>IF(B379=0,"",IF(VLOOKUP(B379,Entries!A$2:F$700,6,FALSE)=0,"",(VLOOKUP(B379,Entries!A$2:F$700,6,FALSE))))</f>
        <v/>
      </c>
      <c r="N379" s="1" t="str">
        <f>IF(B379=0,"",IF(VLOOKUP(B379,Entries!A$2:G$700,7,FALSE)=0,"",(VLOOKUP(B379,Entries!A$2:G$700,7,FALSE))))</f>
        <v/>
      </c>
      <c r="O379" s="9" t="str">
        <f t="shared" si="27"/>
        <v/>
      </c>
      <c r="P379" s="2" t="str">
        <f>IF(COUNTIF(B$1:B378,B379)&gt;0,"ERROR - duplicate",IF(ISNA(F379),"ERROR - unknown",""))</f>
        <v/>
      </c>
    </row>
    <row r="380" spans="1:16" x14ac:dyDescent="0.25">
      <c r="A380" s="1" t="str">
        <f t="shared" si="19"/>
        <v/>
      </c>
      <c r="B380" s="12"/>
      <c r="C380" s="4"/>
      <c r="D380" s="6"/>
      <c r="E380" s="6"/>
      <c r="F380" s="10" t="str">
        <f>IF(B380=0,"",VLOOKUP(B380,Entries!A$2:F$700,2,FALSE))</f>
        <v/>
      </c>
      <c r="G380" s="11" t="str">
        <f>IF(B380=0,"",VLOOKUP(B380,Entries!A$2:F$700,3,FALSE))</f>
        <v/>
      </c>
      <c r="H380" s="1" t="str">
        <f>IF(B380=0,"",IF(VLOOKUP(B380,Entries!A$2:F$700,4,FALSE)=0,"",(VLOOKUP(B380,Entries!A$2:F$700,4,FALSE))))</f>
        <v/>
      </c>
      <c r="I380" s="1" t="str">
        <f>IF(B380=0,"",IF(VLOOKUP(B380,Entries!A$2:F$700,5,FALSE)=0,"",(VLOOKUP(B380,Entries!A$2:F$700,5,FALSE))))</f>
        <v/>
      </c>
      <c r="J380" s="1" t="str">
        <f>IF(B380=0,"",IF(ISNA(I380),"",IF(I380="L",K380,IF(I380="R",#REF!,L380))))</f>
        <v/>
      </c>
      <c r="K380" s="1">
        <f t="shared" si="25"/>
        <v>62</v>
      </c>
      <c r="L380" s="1">
        <f t="shared" si="26"/>
        <v>62</v>
      </c>
      <c r="M380" s="1" t="str">
        <f>IF(B380=0,"",IF(VLOOKUP(B380,Entries!A$2:F$700,6,FALSE)=0,"",(VLOOKUP(B380,Entries!A$2:F$700,6,FALSE))))</f>
        <v/>
      </c>
      <c r="N380" s="1" t="str">
        <f>IF(B380=0,"",IF(VLOOKUP(B380,Entries!A$2:G$700,7,FALSE)=0,"",(VLOOKUP(B380,Entries!A$2:G$700,7,FALSE))))</f>
        <v/>
      </c>
      <c r="O380" s="9" t="str">
        <f t="shared" si="27"/>
        <v/>
      </c>
      <c r="P380" s="2" t="str">
        <f>IF(COUNTIF(B$1:B379,B380)&gt;0,"ERROR - duplicate",IF(ISNA(F380),"ERROR - unknown",""))</f>
        <v/>
      </c>
    </row>
    <row r="381" spans="1:16" x14ac:dyDescent="0.25">
      <c r="A381" s="1" t="str">
        <f t="shared" si="19"/>
        <v/>
      </c>
      <c r="B381" s="12"/>
      <c r="C381" s="4"/>
      <c r="D381" s="6"/>
      <c r="E381" s="6"/>
      <c r="F381" s="10" t="str">
        <f>IF(B381=0,"",VLOOKUP(B381,Entries!A$2:F$700,2,FALSE))</f>
        <v/>
      </c>
      <c r="G381" s="11" t="str">
        <f>IF(B381=0,"",VLOOKUP(B381,Entries!A$2:F$700,3,FALSE))</f>
        <v/>
      </c>
      <c r="H381" s="1" t="str">
        <f>IF(B381=0,"",IF(VLOOKUP(B381,Entries!A$2:F$700,4,FALSE)=0,"",(VLOOKUP(B381,Entries!A$2:F$700,4,FALSE))))</f>
        <v/>
      </c>
      <c r="I381" s="1" t="str">
        <f>IF(B381=0,"",IF(VLOOKUP(B381,Entries!A$2:F$700,5,FALSE)=0,"",(VLOOKUP(B381,Entries!A$2:F$700,5,FALSE))))</f>
        <v/>
      </c>
      <c r="J381" s="1" t="str">
        <f>IF(B381=0,"",IF(ISNA(I381),"",IF(I381="L",K381,IF(I381="R",#REF!,L381))))</f>
        <v/>
      </c>
      <c r="K381" s="1">
        <f t="shared" si="25"/>
        <v>62</v>
      </c>
      <c r="L381" s="1">
        <f t="shared" si="26"/>
        <v>62</v>
      </c>
      <c r="M381" s="1" t="str">
        <f>IF(B381=0,"",IF(VLOOKUP(B381,Entries!A$2:F$700,6,FALSE)=0,"",(VLOOKUP(B381,Entries!A$2:F$700,6,FALSE))))</f>
        <v/>
      </c>
      <c r="N381" s="1" t="str">
        <f>IF(B381=0,"",IF(VLOOKUP(B381,Entries!A$2:G$700,7,FALSE)=0,"",(VLOOKUP(B381,Entries!A$2:G$700,7,FALSE))))</f>
        <v/>
      </c>
      <c r="O381" s="9" t="str">
        <f t="shared" si="27"/>
        <v/>
      </c>
      <c r="P381" s="2" t="str">
        <f>IF(COUNTIF(B$1:B380,B381)&gt;0,"ERROR - duplicate",IF(ISNA(F381),"ERROR - unknown",""))</f>
        <v/>
      </c>
    </row>
    <row r="382" spans="1:16" x14ac:dyDescent="0.25">
      <c r="A382" s="1" t="str">
        <f t="shared" si="19"/>
        <v/>
      </c>
      <c r="B382" s="12"/>
      <c r="C382" s="4"/>
      <c r="D382" s="6"/>
      <c r="E382" s="6"/>
      <c r="F382" s="10" t="str">
        <f>IF(B382=0,"",VLOOKUP(B382,Entries!A$2:F$700,2,FALSE))</f>
        <v/>
      </c>
      <c r="G382" s="11" t="str">
        <f>IF(B382=0,"",VLOOKUP(B382,Entries!A$2:F$700,3,FALSE))</f>
        <v/>
      </c>
      <c r="H382" s="1" t="str">
        <f>IF(B382=0,"",IF(VLOOKUP(B382,Entries!A$2:F$700,4,FALSE)=0,"",(VLOOKUP(B382,Entries!A$2:F$700,4,FALSE))))</f>
        <v/>
      </c>
      <c r="I382" s="1" t="str">
        <f>IF(B382=0,"",IF(VLOOKUP(B382,Entries!A$2:F$700,5,FALSE)=0,"",(VLOOKUP(B382,Entries!A$2:F$700,5,FALSE))))</f>
        <v/>
      </c>
      <c r="J382" s="1" t="str">
        <f>IF(B382=0,"",IF(ISNA(I382),"",IF(I382="L",K382,IF(I382="R",#REF!,L382))))</f>
        <v/>
      </c>
      <c r="K382" s="1">
        <f t="shared" si="25"/>
        <v>62</v>
      </c>
      <c r="L382" s="1">
        <f t="shared" si="26"/>
        <v>62</v>
      </c>
      <c r="M382" s="1" t="str">
        <f>IF(B382=0,"",IF(VLOOKUP(B382,Entries!A$2:F$700,6,FALSE)=0,"",(VLOOKUP(B382,Entries!A$2:F$700,6,FALSE))))</f>
        <v/>
      </c>
      <c r="N382" s="1" t="str">
        <f>IF(B382=0,"",IF(VLOOKUP(B382,Entries!A$2:G$700,7,FALSE)=0,"",(VLOOKUP(B382,Entries!A$2:G$700,7,FALSE))))</f>
        <v/>
      </c>
      <c r="O382" s="9" t="str">
        <f t="shared" si="27"/>
        <v/>
      </c>
      <c r="P382" s="2" t="str">
        <f>IF(COUNTIF(B$1:B381,B382)&gt;0,"ERROR - duplicate",IF(ISNA(F382),"ERROR - unknown",""))</f>
        <v/>
      </c>
    </row>
    <row r="383" spans="1:16" x14ac:dyDescent="0.25">
      <c r="A383" s="1" t="str">
        <f t="shared" si="19"/>
        <v/>
      </c>
      <c r="B383" s="12"/>
      <c r="C383" s="4"/>
      <c r="D383" s="6"/>
      <c r="E383" s="6"/>
      <c r="F383" s="10" t="str">
        <f>IF(B383=0,"",VLOOKUP(B383,Entries!A$2:F$700,2,FALSE))</f>
        <v/>
      </c>
      <c r="G383" s="11" t="str">
        <f>IF(B383=0,"",VLOOKUP(B383,Entries!A$2:F$700,3,FALSE))</f>
        <v/>
      </c>
      <c r="H383" s="1" t="str">
        <f>IF(B383=0,"",IF(VLOOKUP(B383,Entries!A$2:F$700,4,FALSE)=0,"",(VLOOKUP(B383,Entries!A$2:F$700,4,FALSE))))</f>
        <v/>
      </c>
      <c r="I383" s="1" t="str">
        <f>IF(B383=0,"",IF(VLOOKUP(B383,Entries!A$2:F$700,5,FALSE)=0,"",(VLOOKUP(B383,Entries!A$2:F$700,5,FALSE))))</f>
        <v/>
      </c>
      <c r="J383" s="1" t="str">
        <f>IF(B383=0,"",IF(ISNA(I383),"",IF(I383="L",K383,IF(I383="R",#REF!,L383))))</f>
        <v/>
      </c>
      <c r="K383" s="1">
        <f t="shared" si="25"/>
        <v>62</v>
      </c>
      <c r="L383" s="1">
        <f t="shared" si="26"/>
        <v>62</v>
      </c>
      <c r="M383" s="1" t="str">
        <f>IF(B383=0,"",IF(VLOOKUP(B383,Entries!A$2:F$700,6,FALSE)=0,"",(VLOOKUP(B383,Entries!A$2:F$700,6,FALSE))))</f>
        <v/>
      </c>
      <c r="N383" s="1" t="str">
        <f>IF(B383=0,"",IF(VLOOKUP(B383,Entries!A$2:G$700,7,FALSE)=0,"",(VLOOKUP(B383,Entries!A$2:G$700,7,FALSE))))</f>
        <v/>
      </c>
      <c r="O383" s="9" t="str">
        <f t="shared" si="27"/>
        <v/>
      </c>
      <c r="P383" s="2" t="str">
        <f>IF(COUNTIF(B$1:B382,B383)&gt;0,"ERROR - duplicate",IF(ISNA(F383),"ERROR - unknown",""))</f>
        <v/>
      </c>
    </row>
    <row r="384" spans="1:16" x14ac:dyDescent="0.25">
      <c r="A384" s="1" t="str">
        <f t="shared" si="19"/>
        <v/>
      </c>
      <c r="B384" s="12"/>
      <c r="C384" s="4"/>
      <c r="D384" s="6"/>
      <c r="E384" s="6"/>
      <c r="F384" s="10" t="str">
        <f>IF(B384=0,"",VLOOKUP(B384,Entries!A$2:F$700,2,FALSE))</f>
        <v/>
      </c>
      <c r="G384" s="11" t="str">
        <f>IF(B384=0,"",VLOOKUP(B384,Entries!A$2:F$700,3,FALSE))</f>
        <v/>
      </c>
      <c r="H384" s="1" t="str">
        <f>IF(B384=0,"",IF(VLOOKUP(B384,Entries!A$2:F$700,4,FALSE)=0,"",(VLOOKUP(B384,Entries!A$2:F$700,4,FALSE))))</f>
        <v/>
      </c>
      <c r="I384" s="1" t="str">
        <f>IF(B384=0,"",IF(VLOOKUP(B384,Entries!A$2:F$700,5,FALSE)=0,"",(VLOOKUP(B384,Entries!A$2:F$700,5,FALSE))))</f>
        <v/>
      </c>
      <c r="J384" s="1" t="str">
        <f>IF(B384=0,"",IF(ISNA(I384),"",IF(I384="L",K384,IF(I384="R",#REF!,L384))))</f>
        <v/>
      </c>
      <c r="K384" s="1">
        <f t="shared" si="25"/>
        <v>62</v>
      </c>
      <c r="L384" s="1">
        <f t="shared" si="26"/>
        <v>62</v>
      </c>
      <c r="M384" s="1" t="str">
        <f>IF(B384=0,"",IF(VLOOKUP(B384,Entries!A$2:F$700,6,FALSE)=0,"",(VLOOKUP(B384,Entries!A$2:F$700,6,FALSE))))</f>
        <v/>
      </c>
      <c r="N384" s="1" t="str">
        <f>IF(B384=0,"",IF(VLOOKUP(B384,Entries!A$2:G$700,7,FALSE)=0,"",(VLOOKUP(B384,Entries!A$2:G$700,7,FALSE))))</f>
        <v/>
      </c>
      <c r="O384" s="9" t="str">
        <f t="shared" si="27"/>
        <v/>
      </c>
      <c r="P384" s="2" t="str">
        <f>IF(COUNTIF(B$1:B383,B384)&gt;0,"ERROR - duplicate",IF(ISNA(F384),"ERROR - unknown",""))</f>
        <v/>
      </c>
    </row>
    <row r="385" spans="1:16" x14ac:dyDescent="0.25">
      <c r="A385" s="1" t="str">
        <f t="shared" si="19"/>
        <v/>
      </c>
      <c r="B385" s="12"/>
      <c r="C385" s="4"/>
      <c r="D385" s="6"/>
      <c r="E385" s="6"/>
      <c r="F385" s="10" t="str">
        <f>IF(B385=0,"",VLOOKUP(B385,Entries!A$2:F$700,2,FALSE))</f>
        <v/>
      </c>
      <c r="G385" s="11" t="str">
        <f>IF(B385=0,"",VLOOKUP(B385,Entries!A$2:F$700,3,FALSE))</f>
        <v/>
      </c>
      <c r="H385" s="1" t="str">
        <f>IF(B385=0,"",IF(VLOOKUP(B385,Entries!A$2:F$700,4,FALSE)=0,"",(VLOOKUP(B385,Entries!A$2:F$700,4,FALSE))))</f>
        <v/>
      </c>
      <c r="I385" s="1" t="str">
        <f>IF(B385=0,"",IF(VLOOKUP(B385,Entries!A$2:F$700,5,FALSE)=0,"",(VLOOKUP(B385,Entries!A$2:F$700,5,FALSE))))</f>
        <v/>
      </c>
      <c r="J385" s="1" t="str">
        <f>IF(B385=0,"",IF(ISNA(I385),"",IF(I385="L",K385,IF(I385="R",#REF!,L385))))</f>
        <v/>
      </c>
      <c r="K385" s="1">
        <f t="shared" si="25"/>
        <v>62</v>
      </c>
      <c r="L385" s="1">
        <f t="shared" si="26"/>
        <v>62</v>
      </c>
      <c r="M385" s="1" t="str">
        <f>IF(B385=0,"",IF(VLOOKUP(B385,Entries!A$2:F$700,6,FALSE)=0,"",(VLOOKUP(B385,Entries!A$2:F$700,6,FALSE))))</f>
        <v/>
      </c>
      <c r="N385" s="1" t="str">
        <f>IF(B385=0,"",IF(VLOOKUP(B385,Entries!A$2:G$700,7,FALSE)=0,"",(VLOOKUP(B385,Entries!A$2:G$700,7,FALSE))))</f>
        <v/>
      </c>
      <c r="O385" s="9" t="str">
        <f t="shared" si="27"/>
        <v/>
      </c>
      <c r="P385" s="2" t="str">
        <f>IF(COUNTIF(B$1:B384,B385)&gt;0,"ERROR - duplicate",IF(ISNA(F385),"ERROR - unknown",""))</f>
        <v/>
      </c>
    </row>
    <row r="386" spans="1:16" x14ac:dyDescent="0.25">
      <c r="A386" s="1" t="str">
        <f t="shared" si="19"/>
        <v/>
      </c>
      <c r="B386" s="12"/>
      <c r="C386" s="4"/>
      <c r="D386" s="6"/>
      <c r="E386" s="6"/>
      <c r="F386" s="10" t="str">
        <f>IF(B386=0,"",VLOOKUP(B386,Entries!A$2:F$700,2,FALSE))</f>
        <v/>
      </c>
      <c r="G386" s="11" t="str">
        <f>IF(B386=0,"",VLOOKUP(B386,Entries!A$2:F$700,3,FALSE))</f>
        <v/>
      </c>
      <c r="H386" s="1" t="str">
        <f>IF(B386=0,"",IF(VLOOKUP(B386,Entries!A$2:F$700,4,FALSE)=0,"",(VLOOKUP(B386,Entries!A$2:F$700,4,FALSE))))</f>
        <v/>
      </c>
      <c r="I386" s="1" t="str">
        <f>IF(B386=0,"",IF(VLOOKUP(B386,Entries!A$2:F$700,5,FALSE)=0,"",(VLOOKUP(B386,Entries!A$2:F$700,5,FALSE))))</f>
        <v/>
      </c>
      <c r="J386" s="1" t="str">
        <f>IF(B386=0,"",IF(ISNA(I386),"",IF(I386="L",K386,IF(I386="R",#REF!,L386))))</f>
        <v/>
      </c>
      <c r="K386" s="1">
        <f t="shared" si="25"/>
        <v>62</v>
      </c>
      <c r="L386" s="1">
        <f t="shared" si="26"/>
        <v>62</v>
      </c>
      <c r="M386" s="1" t="str">
        <f>IF(B386=0,"",IF(VLOOKUP(B386,Entries!A$2:F$700,6,FALSE)=0,"",(VLOOKUP(B386,Entries!A$2:F$700,6,FALSE))))</f>
        <v/>
      </c>
      <c r="N386" s="1" t="str">
        <f>IF(B386=0,"",IF(VLOOKUP(B386,Entries!A$2:G$700,7,FALSE)=0,"",(VLOOKUP(B386,Entries!A$2:G$700,7,FALSE))))</f>
        <v/>
      </c>
      <c r="O386" s="9" t="str">
        <f t="shared" si="27"/>
        <v/>
      </c>
      <c r="P386" s="2" t="str">
        <f>IF(COUNTIF(B$1:B385,B386)&gt;0,"ERROR - duplicate",IF(ISNA(F386),"ERROR - unknown",""))</f>
        <v/>
      </c>
    </row>
    <row r="387" spans="1:16" x14ac:dyDescent="0.25">
      <c r="A387" s="1" t="str">
        <f t="shared" si="19"/>
        <v/>
      </c>
      <c r="B387" s="12"/>
      <c r="C387" s="4"/>
      <c r="D387" s="6"/>
      <c r="E387" s="6"/>
      <c r="F387" s="10" t="str">
        <f>IF(B387=0,"",VLOOKUP(B387,Entries!A$2:F$700,2,FALSE))</f>
        <v/>
      </c>
      <c r="G387" s="11" t="str">
        <f>IF(B387=0,"",VLOOKUP(B387,Entries!A$2:F$700,3,FALSE))</f>
        <v/>
      </c>
      <c r="H387" s="1" t="str">
        <f>IF(B387=0,"",IF(VLOOKUP(B387,Entries!A$2:F$700,4,FALSE)=0,"",(VLOOKUP(B387,Entries!A$2:F$700,4,FALSE))))</f>
        <v/>
      </c>
      <c r="I387" s="1" t="str">
        <f>IF(B387=0,"",IF(VLOOKUP(B387,Entries!A$2:F$700,5,FALSE)=0,"",(VLOOKUP(B387,Entries!A$2:F$700,5,FALSE))))</f>
        <v/>
      </c>
      <c r="J387" s="1" t="str">
        <f>IF(B387=0,"",IF(ISNA(I387),"",IF(I387="L",K387,IF(I387="R",#REF!,L387))))</f>
        <v/>
      </c>
      <c r="K387" s="1">
        <f t="shared" si="25"/>
        <v>62</v>
      </c>
      <c r="L387" s="1">
        <f t="shared" si="26"/>
        <v>62</v>
      </c>
      <c r="M387" s="1" t="str">
        <f>IF(B387=0,"",IF(VLOOKUP(B387,Entries!A$2:F$700,6,FALSE)=0,"",(VLOOKUP(B387,Entries!A$2:F$700,6,FALSE))))</f>
        <v/>
      </c>
      <c r="N387" s="1" t="str">
        <f>IF(B387=0,"",IF(VLOOKUP(B387,Entries!A$2:G$700,7,FALSE)=0,"",(VLOOKUP(B387,Entries!A$2:G$700,7,FALSE))))</f>
        <v/>
      </c>
      <c r="O387" s="9" t="str">
        <f t="shared" si="27"/>
        <v/>
      </c>
      <c r="P387" s="2" t="str">
        <f>IF(COUNTIF(B$1:B386,B387)&gt;0,"ERROR - duplicate",IF(ISNA(F387),"ERROR - unknown",""))</f>
        <v/>
      </c>
    </row>
    <row r="388" spans="1:16" x14ac:dyDescent="0.25">
      <c r="A388" s="1" t="str">
        <f t="shared" si="19"/>
        <v/>
      </c>
      <c r="B388" s="12"/>
      <c r="C388" s="4"/>
      <c r="D388" s="6"/>
      <c r="E388" s="6"/>
      <c r="F388" s="10" t="str">
        <f>IF(B388=0,"",VLOOKUP(B388,Entries!A$2:F$700,2,FALSE))</f>
        <v/>
      </c>
      <c r="G388" s="11" t="str">
        <f>IF(B388=0,"",VLOOKUP(B388,Entries!A$2:F$700,3,FALSE))</f>
        <v/>
      </c>
      <c r="H388" s="1" t="str">
        <f>IF(B388=0,"",IF(VLOOKUP(B388,Entries!A$2:F$700,4,FALSE)=0,"",(VLOOKUP(B388,Entries!A$2:F$700,4,FALSE))))</f>
        <v/>
      </c>
      <c r="I388" s="1" t="str">
        <f>IF(B388=0,"",IF(VLOOKUP(B388,Entries!A$2:F$700,5,FALSE)=0,"",(VLOOKUP(B388,Entries!A$2:F$700,5,FALSE))))</f>
        <v/>
      </c>
      <c r="J388" s="1" t="str">
        <f>IF(B388=0,"",IF(ISNA(I388),"",IF(I388="L",K388,IF(I388="R",#REF!,L388))))</f>
        <v/>
      </c>
      <c r="K388" s="1">
        <f t="shared" si="25"/>
        <v>62</v>
      </c>
      <c r="L388" s="1">
        <f t="shared" si="26"/>
        <v>62</v>
      </c>
      <c r="M388" s="1" t="str">
        <f>IF(B388=0,"",IF(VLOOKUP(B388,Entries!A$2:F$700,6,FALSE)=0,"",(VLOOKUP(B388,Entries!A$2:F$700,6,FALSE))))</f>
        <v/>
      </c>
      <c r="N388" s="1" t="str">
        <f>IF(B388=0,"",IF(VLOOKUP(B388,Entries!A$2:G$700,7,FALSE)=0,"",(VLOOKUP(B388,Entries!A$2:G$700,7,FALSE))))</f>
        <v/>
      </c>
      <c r="O388" s="9" t="str">
        <f t="shared" si="27"/>
        <v/>
      </c>
      <c r="P388" s="2" t="str">
        <f>IF(COUNTIF(B$1:B387,B388)&gt;0,"ERROR - duplicate",IF(ISNA(F388),"ERROR - unknown",""))</f>
        <v/>
      </c>
    </row>
    <row r="389" spans="1:16" x14ac:dyDescent="0.25">
      <c r="A389" s="1" t="str">
        <f t="shared" si="19"/>
        <v/>
      </c>
      <c r="B389" s="12"/>
      <c r="C389" s="4"/>
      <c r="D389" s="6"/>
      <c r="E389" s="6"/>
      <c r="F389" s="10" t="str">
        <f>IF(B389=0,"",VLOOKUP(B389,Entries!A$2:F$700,2,FALSE))</f>
        <v/>
      </c>
      <c r="G389" s="11" t="str">
        <f>IF(B389=0,"",VLOOKUP(B389,Entries!A$2:F$700,3,FALSE))</f>
        <v/>
      </c>
      <c r="H389" s="1" t="str">
        <f>IF(B389=0,"",IF(VLOOKUP(B389,Entries!A$2:F$700,4,FALSE)=0,"",(VLOOKUP(B389,Entries!A$2:F$700,4,FALSE))))</f>
        <v/>
      </c>
      <c r="I389" s="1" t="str">
        <f>IF(B389=0,"",IF(VLOOKUP(B389,Entries!A$2:F$700,5,FALSE)=0,"",(VLOOKUP(B389,Entries!A$2:F$700,5,FALSE))))</f>
        <v/>
      </c>
      <c r="J389" s="1" t="str">
        <f>IF(B389=0,"",IF(ISNA(I389),"",IF(I389="L",K389,IF(I389="R",#REF!,L389))))</f>
        <v/>
      </c>
      <c r="K389" s="1">
        <f t="shared" si="25"/>
        <v>62</v>
      </c>
      <c r="L389" s="1">
        <f t="shared" si="26"/>
        <v>62</v>
      </c>
      <c r="M389" s="1" t="str">
        <f>IF(B389=0,"",IF(VLOOKUP(B389,Entries!A$2:F$700,6,FALSE)=0,"",(VLOOKUP(B389,Entries!A$2:F$700,6,FALSE))))</f>
        <v/>
      </c>
      <c r="N389" s="1" t="str">
        <f>IF(B389=0,"",IF(VLOOKUP(B389,Entries!A$2:G$700,7,FALSE)=0,"",(VLOOKUP(B389,Entries!A$2:G$700,7,FALSE))))</f>
        <v/>
      </c>
      <c r="O389" s="9" t="str">
        <f t="shared" si="27"/>
        <v/>
      </c>
      <c r="P389" s="2" t="str">
        <f>IF(COUNTIF(B$1:B388,B389)&gt;0,"ERROR - duplicate",IF(ISNA(F389),"ERROR - unknown",""))</f>
        <v/>
      </c>
    </row>
    <row r="390" spans="1:16" x14ac:dyDescent="0.25">
      <c r="A390" s="1" t="str">
        <f t="shared" si="19"/>
        <v/>
      </c>
      <c r="B390" s="12"/>
      <c r="C390" s="4"/>
      <c r="D390" s="6"/>
      <c r="E390" s="6"/>
      <c r="F390" s="10" t="str">
        <f>IF(B390=0,"",VLOOKUP(B390,Entries!A$2:F$700,2,FALSE))</f>
        <v/>
      </c>
      <c r="G390" s="11" t="str">
        <f>IF(B390=0,"",VLOOKUP(B390,Entries!A$2:F$700,3,FALSE))</f>
        <v/>
      </c>
      <c r="H390" s="1" t="str">
        <f>IF(B390=0,"",IF(VLOOKUP(B390,Entries!A$2:F$700,4,FALSE)=0,"",(VLOOKUP(B390,Entries!A$2:F$700,4,FALSE))))</f>
        <v/>
      </c>
      <c r="I390" s="1" t="str">
        <f>IF(B390=0,"",IF(VLOOKUP(B390,Entries!A$2:F$700,5,FALSE)=0,"",(VLOOKUP(B390,Entries!A$2:F$700,5,FALSE))))</f>
        <v/>
      </c>
      <c r="J390" s="1" t="str">
        <f>IF(B390=0,"",IF(ISNA(I390),"",IF(I390="L",K390,IF(I390="R",#REF!,L390))))</f>
        <v/>
      </c>
      <c r="K390" s="1">
        <f t="shared" si="25"/>
        <v>62</v>
      </c>
      <c r="L390" s="1">
        <f t="shared" si="26"/>
        <v>62</v>
      </c>
      <c r="M390" s="1" t="str">
        <f>IF(B390=0,"",IF(VLOOKUP(B390,Entries!A$2:F$700,6,FALSE)=0,"",(VLOOKUP(B390,Entries!A$2:F$700,6,FALSE))))</f>
        <v/>
      </c>
      <c r="N390" s="1" t="str">
        <f>IF(B390=0,"",IF(VLOOKUP(B390,Entries!A$2:G$700,7,FALSE)=0,"",(VLOOKUP(B390,Entries!A$2:G$700,7,FALSE))))</f>
        <v/>
      </c>
      <c r="O390" s="9" t="str">
        <f t="shared" si="27"/>
        <v/>
      </c>
      <c r="P390" s="2" t="str">
        <f>IF(COUNTIF(B$1:B389,B390)&gt;0,"ERROR - duplicate",IF(ISNA(F390),"ERROR - unknown",""))</f>
        <v/>
      </c>
    </row>
    <row r="391" spans="1:16" x14ac:dyDescent="0.25">
      <c r="A391" s="1" t="str">
        <f t="shared" si="19"/>
        <v/>
      </c>
      <c r="B391" s="12"/>
      <c r="C391" s="4"/>
      <c r="D391" s="6"/>
      <c r="E391" s="6"/>
      <c r="F391" s="10" t="str">
        <f>IF(B391=0,"",VLOOKUP(B391,Entries!A$2:F$700,2,FALSE))</f>
        <v/>
      </c>
      <c r="G391" s="11" t="str">
        <f>IF(B391=0,"",VLOOKUP(B391,Entries!A$2:F$700,3,FALSE))</f>
        <v/>
      </c>
      <c r="H391" s="1" t="str">
        <f>IF(B391=0,"",IF(VLOOKUP(B391,Entries!A$2:F$700,4,FALSE)=0,"",(VLOOKUP(B391,Entries!A$2:F$700,4,FALSE))))</f>
        <v/>
      </c>
      <c r="I391" s="1" t="str">
        <f>IF(B391=0,"",IF(VLOOKUP(B391,Entries!A$2:F$700,5,FALSE)=0,"",(VLOOKUP(B391,Entries!A$2:F$700,5,FALSE))))</f>
        <v/>
      </c>
      <c r="J391" s="1" t="str">
        <f>IF(B391=0,"",IF(ISNA(I391),"",IF(I391="L",K391,IF(I391="R",#REF!,L391))))</f>
        <v/>
      </c>
      <c r="K391" s="1">
        <f t="shared" si="25"/>
        <v>62</v>
      </c>
      <c r="L391" s="1">
        <f t="shared" si="26"/>
        <v>62</v>
      </c>
      <c r="M391" s="1" t="str">
        <f>IF(B391=0,"",IF(VLOOKUP(B391,Entries!A$2:F$700,6,FALSE)=0,"",(VLOOKUP(B391,Entries!A$2:F$700,6,FALSE))))</f>
        <v/>
      </c>
      <c r="N391" s="1" t="str">
        <f>IF(B391=0,"",IF(VLOOKUP(B391,Entries!A$2:G$700,7,FALSE)=0,"",(VLOOKUP(B391,Entries!A$2:G$700,7,FALSE))))</f>
        <v/>
      </c>
      <c r="O391" s="9" t="str">
        <f t="shared" si="27"/>
        <v/>
      </c>
      <c r="P391" s="2" t="str">
        <f>IF(COUNTIF(B$1:B390,B391)&gt;0,"ERROR - duplicate",IF(ISNA(F391),"ERROR - unknown",""))</f>
        <v/>
      </c>
    </row>
    <row r="392" spans="1:16" x14ac:dyDescent="0.25">
      <c r="A392" s="1" t="str">
        <f t="shared" si="19"/>
        <v/>
      </c>
      <c r="B392" s="12"/>
      <c r="C392" s="4"/>
      <c r="D392" s="6"/>
      <c r="E392" s="6"/>
      <c r="F392" s="10" t="str">
        <f>IF(B392=0,"",VLOOKUP(B392,Entries!A$2:F$700,2,FALSE))</f>
        <v/>
      </c>
      <c r="G392" s="11" t="str">
        <f>IF(B392=0,"",VLOOKUP(B392,Entries!A$2:F$700,3,FALSE))</f>
        <v/>
      </c>
      <c r="H392" s="1" t="str">
        <f>IF(B392=0,"",IF(VLOOKUP(B392,Entries!A$2:F$700,4,FALSE)=0,"",(VLOOKUP(B392,Entries!A$2:F$700,4,FALSE))))</f>
        <v/>
      </c>
      <c r="I392" s="1" t="str">
        <f>IF(B392=0,"",IF(VLOOKUP(B392,Entries!A$2:F$700,5,FALSE)=0,"",(VLOOKUP(B392,Entries!A$2:F$700,5,FALSE))))</f>
        <v/>
      </c>
      <c r="J392" s="1" t="str">
        <f>IF(B392=0,"",IF(ISNA(I392),"",IF(I392="L",K392,IF(I392="R",#REF!,L392))))</f>
        <v/>
      </c>
      <c r="K392" s="1">
        <f t="shared" si="25"/>
        <v>62</v>
      </c>
      <c r="L392" s="1">
        <f t="shared" si="26"/>
        <v>62</v>
      </c>
      <c r="M392" s="1" t="str">
        <f>IF(B392=0,"",IF(VLOOKUP(B392,Entries!A$2:F$700,6,FALSE)=0,"",(VLOOKUP(B392,Entries!A$2:F$700,6,FALSE))))</f>
        <v/>
      </c>
      <c r="N392" s="1" t="str">
        <f>IF(B392=0,"",IF(VLOOKUP(B392,Entries!A$2:G$700,7,FALSE)=0,"",(VLOOKUP(B392,Entries!A$2:G$700,7,FALSE))))</f>
        <v/>
      </c>
      <c r="O392" s="9" t="str">
        <f t="shared" si="27"/>
        <v/>
      </c>
      <c r="P392" s="2" t="str">
        <f>IF(COUNTIF(B$1:B391,B392)&gt;0,"ERROR - duplicate",IF(ISNA(F392),"ERROR - unknown",""))</f>
        <v/>
      </c>
    </row>
    <row r="393" spans="1:16" x14ac:dyDescent="0.25">
      <c r="A393" s="1" t="str">
        <f t="shared" si="19"/>
        <v/>
      </c>
      <c r="B393" s="12"/>
      <c r="C393" s="4"/>
      <c r="D393" s="6"/>
      <c r="E393" s="6"/>
      <c r="F393" s="10" t="str">
        <f>IF(B393=0,"",VLOOKUP(B393,Entries!A$2:F$700,2,FALSE))</f>
        <v/>
      </c>
      <c r="G393" s="11" t="str">
        <f>IF(B393=0,"",VLOOKUP(B393,Entries!A$2:F$700,3,FALSE))</f>
        <v/>
      </c>
      <c r="H393" s="1" t="str">
        <f>IF(B393=0,"",IF(VLOOKUP(B393,Entries!A$2:F$700,4,FALSE)=0,"",(VLOOKUP(B393,Entries!A$2:F$700,4,FALSE))))</f>
        <v/>
      </c>
      <c r="I393" s="1" t="str">
        <f>IF(B393=0,"",IF(VLOOKUP(B393,Entries!A$2:F$700,5,FALSE)=0,"",(VLOOKUP(B393,Entries!A$2:F$700,5,FALSE))))</f>
        <v/>
      </c>
      <c r="J393" s="1" t="str">
        <f>IF(B393=0,"",IF(ISNA(I393),"",IF(I393="L",K393,IF(I393="R",#REF!,L393))))</f>
        <v/>
      </c>
      <c r="K393" s="1">
        <f t="shared" si="25"/>
        <v>62</v>
      </c>
      <c r="L393" s="1">
        <f t="shared" si="26"/>
        <v>62</v>
      </c>
      <c r="M393" s="1" t="str">
        <f>IF(B393=0,"",IF(VLOOKUP(B393,Entries!A$2:F$700,6,FALSE)=0,"",(VLOOKUP(B393,Entries!A$2:F$700,6,FALSE))))</f>
        <v/>
      </c>
      <c r="N393" s="1" t="str">
        <f>IF(B393=0,"",IF(VLOOKUP(B393,Entries!A$2:G$700,7,FALSE)=0,"",(VLOOKUP(B393,Entries!A$2:G$700,7,FALSE))))</f>
        <v/>
      </c>
      <c r="O393" s="9" t="str">
        <f t="shared" si="27"/>
        <v/>
      </c>
      <c r="P393" s="2" t="str">
        <f>IF(COUNTIF(B$1:B392,B393)&gt;0,"ERROR - duplicate",IF(ISNA(F393),"ERROR - unknown",""))</f>
        <v/>
      </c>
    </row>
    <row r="394" spans="1:16" x14ac:dyDescent="0.25">
      <c r="A394" s="1" t="str">
        <f t="shared" si="19"/>
        <v/>
      </c>
      <c r="B394" s="12"/>
      <c r="C394" s="4"/>
      <c r="D394" s="6"/>
      <c r="E394" s="6"/>
      <c r="F394" s="10" t="str">
        <f>IF(B394=0,"",VLOOKUP(B394,Entries!A$2:F$700,2,FALSE))</f>
        <v/>
      </c>
      <c r="G394" s="11" t="str">
        <f>IF(B394=0,"",VLOOKUP(B394,Entries!A$2:F$700,3,FALSE))</f>
        <v/>
      </c>
      <c r="H394" s="1" t="str">
        <f>IF(B394=0,"",IF(VLOOKUP(B394,Entries!A$2:F$700,4,FALSE)=0,"",(VLOOKUP(B394,Entries!A$2:F$700,4,FALSE))))</f>
        <v/>
      </c>
      <c r="I394" s="1" t="str">
        <f>IF(B394=0,"",IF(VLOOKUP(B394,Entries!A$2:F$700,5,FALSE)=0,"",(VLOOKUP(B394,Entries!A$2:F$700,5,FALSE))))</f>
        <v/>
      </c>
      <c r="J394" s="1" t="str">
        <f>IF(B394=0,"",IF(ISNA(I394),"",IF(I394="L",K394,IF(I394="R",#REF!,L394))))</f>
        <v/>
      </c>
      <c r="K394" s="1">
        <f t="shared" si="25"/>
        <v>62</v>
      </c>
      <c r="L394" s="1">
        <f t="shared" si="26"/>
        <v>62</v>
      </c>
      <c r="M394" s="1" t="str">
        <f>IF(B394=0,"",IF(VLOOKUP(B394,Entries!A$2:F$700,6,FALSE)=0,"",(VLOOKUP(B394,Entries!A$2:F$700,6,FALSE))))</f>
        <v/>
      </c>
      <c r="N394" s="1" t="str">
        <f>IF(B394=0,"",IF(VLOOKUP(B394,Entries!A$2:G$700,7,FALSE)=0,"",(VLOOKUP(B394,Entries!A$2:G$700,7,FALSE))))</f>
        <v/>
      </c>
      <c r="O394" s="9" t="str">
        <f t="shared" si="27"/>
        <v/>
      </c>
      <c r="P394" s="2" t="str">
        <f>IF(COUNTIF(B$1:B393,B394)&gt;0,"ERROR - duplicate",IF(ISNA(F394),"ERROR - unknown",""))</f>
        <v/>
      </c>
    </row>
    <row r="395" spans="1:16" x14ac:dyDescent="0.25">
      <c r="A395" s="1" t="str">
        <f t="shared" si="19"/>
        <v/>
      </c>
      <c r="B395" s="12"/>
      <c r="C395" s="4"/>
      <c r="D395" s="6"/>
      <c r="E395" s="6"/>
      <c r="F395" s="10" t="str">
        <f>IF(B395=0,"",VLOOKUP(B395,Entries!A$2:F$700,2,FALSE))</f>
        <v/>
      </c>
      <c r="G395" s="11" t="str">
        <f>IF(B395=0,"",VLOOKUP(B395,Entries!A$2:F$700,3,FALSE))</f>
        <v/>
      </c>
      <c r="H395" s="1" t="str">
        <f>IF(B395=0,"",IF(VLOOKUP(B395,Entries!A$2:F$700,4,FALSE)=0,"",(VLOOKUP(B395,Entries!A$2:F$700,4,FALSE))))</f>
        <v/>
      </c>
      <c r="I395" s="1" t="str">
        <f>IF(B395=0,"",IF(VLOOKUP(B395,Entries!A$2:F$700,5,FALSE)=0,"",(VLOOKUP(B395,Entries!A$2:F$700,5,FALSE))))</f>
        <v/>
      </c>
      <c r="J395" s="1" t="str">
        <f>IF(B395=0,"",IF(ISNA(I395),"",IF(I395="L",K395,IF(I395="R",#REF!,L395))))</f>
        <v/>
      </c>
      <c r="K395" s="1">
        <f t="shared" si="25"/>
        <v>62</v>
      </c>
      <c r="L395" s="1">
        <f t="shared" si="26"/>
        <v>62</v>
      </c>
      <c r="M395" s="1" t="str">
        <f>IF(B395=0,"",IF(VLOOKUP(B395,Entries!A$2:F$700,6,FALSE)=0,"",(VLOOKUP(B395,Entries!A$2:F$700,6,FALSE))))</f>
        <v/>
      </c>
      <c r="N395" s="1" t="str">
        <f>IF(B395=0,"",IF(VLOOKUP(B395,Entries!A$2:G$700,7,FALSE)=0,"",(VLOOKUP(B395,Entries!A$2:G$700,7,FALSE))))</f>
        <v/>
      </c>
      <c r="O395" s="9" t="str">
        <f t="shared" si="27"/>
        <v/>
      </c>
      <c r="P395" s="2" t="str">
        <f>IF(COUNTIF(B$1:B394,B395)&gt;0,"ERROR - duplicate",IF(ISNA(F395),"ERROR - unknown",""))</f>
        <v/>
      </c>
    </row>
    <row r="396" spans="1:16" x14ac:dyDescent="0.25">
      <c r="A396" s="1" t="str">
        <f t="shared" si="19"/>
        <v/>
      </c>
      <c r="B396" s="12"/>
      <c r="C396" s="4"/>
      <c r="D396" s="6"/>
      <c r="E396" s="6"/>
      <c r="F396" s="10" t="str">
        <f>IF(B396=0,"",VLOOKUP(B396,Entries!A$2:F$700,2,FALSE))</f>
        <v/>
      </c>
      <c r="G396" s="11" t="str">
        <f>IF(B396=0,"",VLOOKUP(B396,Entries!A$2:F$700,3,FALSE))</f>
        <v/>
      </c>
      <c r="H396" s="1" t="str">
        <f>IF(B396=0,"",IF(VLOOKUP(B396,Entries!A$2:F$700,4,FALSE)=0,"",(VLOOKUP(B396,Entries!A$2:F$700,4,FALSE))))</f>
        <v/>
      </c>
      <c r="I396" s="1" t="str">
        <f>IF(B396=0,"",IF(VLOOKUP(B396,Entries!A$2:F$700,5,FALSE)=0,"",(VLOOKUP(B396,Entries!A$2:F$700,5,FALSE))))</f>
        <v/>
      </c>
      <c r="J396" s="1" t="str">
        <f>IF(B396=0,"",IF(ISNA(I396),"",IF(I396="L",K396,IF(I396="R",#REF!,L396))))</f>
        <v/>
      </c>
      <c r="K396" s="1">
        <f t="shared" si="25"/>
        <v>62</v>
      </c>
      <c r="L396" s="1">
        <f t="shared" si="26"/>
        <v>62</v>
      </c>
      <c r="M396" s="1" t="str">
        <f>IF(B396=0,"",IF(VLOOKUP(B396,Entries!A$2:F$700,6,FALSE)=0,"",(VLOOKUP(B396,Entries!A$2:F$700,6,FALSE))))</f>
        <v/>
      </c>
      <c r="N396" s="1" t="str">
        <f>IF(B396=0,"",IF(VLOOKUP(B396,Entries!A$2:G$700,7,FALSE)=0,"",(VLOOKUP(B396,Entries!A$2:G$700,7,FALSE))))</f>
        <v/>
      </c>
      <c r="O396" s="9" t="str">
        <f t="shared" si="27"/>
        <v/>
      </c>
      <c r="P396" s="2" t="str">
        <f>IF(COUNTIF(B$1:B395,B396)&gt;0,"ERROR - duplicate",IF(ISNA(F396),"ERROR - unknown",""))</f>
        <v/>
      </c>
    </row>
    <row r="397" spans="1:16" x14ac:dyDescent="0.25">
      <c r="A397" s="1" t="str">
        <f t="shared" si="19"/>
        <v/>
      </c>
      <c r="B397" s="12"/>
      <c r="C397" s="4"/>
      <c r="D397" s="6"/>
      <c r="E397" s="6"/>
      <c r="F397" s="10" t="str">
        <f>IF(B397=0,"",VLOOKUP(B397,Entries!A$2:F$700,2,FALSE))</f>
        <v/>
      </c>
      <c r="G397" s="11" t="str">
        <f>IF(B397=0,"",VLOOKUP(B397,Entries!A$2:F$700,3,FALSE))</f>
        <v/>
      </c>
      <c r="H397" s="1" t="str">
        <f>IF(B397=0,"",IF(VLOOKUP(B397,Entries!A$2:F$700,4,FALSE)=0,"",(VLOOKUP(B397,Entries!A$2:F$700,4,FALSE))))</f>
        <v/>
      </c>
      <c r="I397" s="1" t="str">
        <f>IF(B397=0,"",IF(VLOOKUP(B397,Entries!A$2:F$700,5,FALSE)=0,"",(VLOOKUP(B397,Entries!A$2:F$700,5,FALSE))))</f>
        <v/>
      </c>
      <c r="J397" s="1" t="str">
        <f>IF(B397=0,"",IF(ISNA(I397),"",IF(I397="L",K397,IF(I397="R",#REF!,L397))))</f>
        <v/>
      </c>
      <c r="K397" s="1">
        <f t="shared" si="25"/>
        <v>62</v>
      </c>
      <c r="L397" s="1">
        <f t="shared" si="26"/>
        <v>62</v>
      </c>
      <c r="M397" s="1" t="str">
        <f>IF(B397=0,"",IF(VLOOKUP(B397,Entries!A$2:F$700,6,FALSE)=0,"",(VLOOKUP(B397,Entries!A$2:F$700,6,FALSE))))</f>
        <v/>
      </c>
      <c r="N397" s="1" t="str">
        <f>IF(B397=0,"",IF(VLOOKUP(B397,Entries!A$2:G$700,7,FALSE)=0,"",(VLOOKUP(B397,Entries!A$2:G$700,7,FALSE))))</f>
        <v/>
      </c>
      <c r="O397" s="9" t="str">
        <f t="shared" si="27"/>
        <v/>
      </c>
      <c r="P397" s="2" t="str">
        <f>IF(COUNTIF(B$1:B396,B397)&gt;0,"ERROR - duplicate",IF(ISNA(F397),"ERROR - unknown",""))</f>
        <v/>
      </c>
    </row>
    <row r="398" spans="1:16" x14ac:dyDescent="0.25">
      <c r="A398" s="1" t="str">
        <f t="shared" si="19"/>
        <v/>
      </c>
      <c r="B398" s="12"/>
      <c r="C398" s="4"/>
      <c r="D398" s="6"/>
      <c r="E398" s="6"/>
      <c r="F398" s="10" t="str">
        <f>IF(B398=0,"",VLOOKUP(B398,Entries!A$2:F$700,2,FALSE))</f>
        <v/>
      </c>
      <c r="G398" s="11" t="str">
        <f>IF(B398=0,"",VLOOKUP(B398,Entries!A$2:F$700,3,FALSE))</f>
        <v/>
      </c>
      <c r="H398" s="1" t="str">
        <f>IF(B398=0,"",IF(VLOOKUP(B398,Entries!A$2:F$700,4,FALSE)=0,"",(VLOOKUP(B398,Entries!A$2:F$700,4,FALSE))))</f>
        <v/>
      </c>
      <c r="I398" s="1" t="str">
        <f>IF(B398=0,"",IF(VLOOKUP(B398,Entries!A$2:F$700,5,FALSE)=0,"",(VLOOKUP(B398,Entries!A$2:F$700,5,FALSE))))</f>
        <v/>
      </c>
      <c r="J398" s="1" t="str">
        <f>IF(B398=0,"",IF(ISNA(I398),"",IF(I398="L",K398,IF(I398="R",#REF!,L398))))</f>
        <v/>
      </c>
      <c r="K398" s="1">
        <f t="shared" si="25"/>
        <v>62</v>
      </c>
      <c r="L398" s="1">
        <f t="shared" si="26"/>
        <v>62</v>
      </c>
      <c r="M398" s="1" t="str">
        <f>IF(B398=0,"",IF(VLOOKUP(B398,Entries!A$2:F$700,6,FALSE)=0,"",(VLOOKUP(B398,Entries!A$2:F$700,6,FALSE))))</f>
        <v/>
      </c>
      <c r="N398" s="1" t="str">
        <f>IF(B398=0,"",IF(VLOOKUP(B398,Entries!A$2:G$700,7,FALSE)=0,"",(VLOOKUP(B398,Entries!A$2:G$700,7,FALSE))))</f>
        <v/>
      </c>
      <c r="O398" s="9" t="str">
        <f t="shared" si="27"/>
        <v/>
      </c>
      <c r="P398" s="2" t="str">
        <f>IF(COUNTIF(B$1:B397,B398)&gt;0,"ERROR - duplicate",IF(ISNA(F398),"ERROR - unknown",""))</f>
        <v/>
      </c>
    </row>
    <row r="399" spans="1:16" x14ac:dyDescent="0.25">
      <c r="A399" s="1" t="str">
        <f t="shared" si="19"/>
        <v/>
      </c>
      <c r="B399" s="12"/>
      <c r="C399" s="4"/>
      <c r="D399" s="6"/>
      <c r="E399" s="6"/>
      <c r="F399" s="10" t="str">
        <f>IF(B399=0,"",VLOOKUP(B399,Entries!A$2:F$700,2,FALSE))</f>
        <v/>
      </c>
      <c r="G399" s="11" t="str">
        <f>IF(B399=0,"",VLOOKUP(B399,Entries!A$2:F$700,3,FALSE))</f>
        <v/>
      </c>
      <c r="H399" s="1" t="str">
        <f>IF(B399=0,"",IF(VLOOKUP(B399,Entries!A$2:F$700,4,FALSE)=0,"",(VLOOKUP(B399,Entries!A$2:F$700,4,FALSE))))</f>
        <v/>
      </c>
      <c r="I399" s="1" t="str">
        <f>IF(B399=0,"",IF(VLOOKUP(B399,Entries!A$2:F$700,5,FALSE)=0,"",(VLOOKUP(B399,Entries!A$2:F$700,5,FALSE))))</f>
        <v/>
      </c>
      <c r="J399" s="1" t="str">
        <f>IF(B399=0,"",IF(ISNA(I399),"",IF(I399="L",K399,IF(I399="R",#REF!,L399))))</f>
        <v/>
      </c>
      <c r="K399" s="1">
        <f t="shared" si="25"/>
        <v>62</v>
      </c>
      <c r="L399" s="1">
        <f t="shared" si="26"/>
        <v>62</v>
      </c>
      <c r="M399" s="1" t="str">
        <f>IF(B399=0,"",IF(VLOOKUP(B399,Entries!A$2:F$700,6,FALSE)=0,"",(VLOOKUP(B399,Entries!A$2:F$700,6,FALSE))))</f>
        <v/>
      </c>
      <c r="N399" s="1" t="str">
        <f>IF(B399=0,"",IF(VLOOKUP(B399,Entries!A$2:G$700,7,FALSE)=0,"",(VLOOKUP(B399,Entries!A$2:G$700,7,FALSE))))</f>
        <v/>
      </c>
      <c r="O399" s="9" t="str">
        <f t="shared" si="27"/>
        <v/>
      </c>
      <c r="P399" s="2" t="str">
        <f>IF(COUNTIF(B$1:B398,B399)&gt;0,"ERROR - duplicate",IF(ISNA(F399),"ERROR - unknown",""))</f>
        <v/>
      </c>
    </row>
    <row r="400" spans="1:16" x14ac:dyDescent="0.25">
      <c r="A400" s="1" t="str">
        <f t="shared" si="19"/>
        <v/>
      </c>
      <c r="B400" s="12"/>
      <c r="C400" s="4"/>
      <c r="D400" s="6"/>
      <c r="E400" s="6"/>
      <c r="F400" s="10" t="str">
        <f>IF(B400=0,"",VLOOKUP(B400,Entries!A$2:F$700,2,FALSE))</f>
        <v/>
      </c>
      <c r="G400" s="11" t="str">
        <f>IF(B400=0,"",VLOOKUP(B400,Entries!A$2:F$700,3,FALSE))</f>
        <v/>
      </c>
      <c r="H400" s="1" t="str">
        <f>IF(B400=0,"",IF(VLOOKUP(B400,Entries!A$2:F$700,4,FALSE)=0,"",(VLOOKUP(B400,Entries!A$2:F$700,4,FALSE))))</f>
        <v/>
      </c>
      <c r="I400" s="1" t="str">
        <f>IF(B400=0,"",IF(VLOOKUP(B400,Entries!A$2:F$700,5,FALSE)=0,"",(VLOOKUP(B400,Entries!A$2:F$700,5,FALSE))))</f>
        <v/>
      </c>
      <c r="J400" s="1" t="str">
        <f>IF(B400=0,"",IF(ISNA(I400),"",IF(I400="L",K400,IF(I400="R",#REF!,L400))))</f>
        <v/>
      </c>
      <c r="K400" s="1">
        <f t="shared" si="25"/>
        <v>62</v>
      </c>
      <c r="L400" s="1">
        <f t="shared" si="26"/>
        <v>62</v>
      </c>
      <c r="M400" s="1" t="str">
        <f>IF(B400=0,"",IF(VLOOKUP(B400,Entries!A$2:F$700,6,FALSE)=0,"",(VLOOKUP(B400,Entries!A$2:F$700,6,FALSE))))</f>
        <v/>
      </c>
      <c r="N400" s="1" t="str">
        <f>IF(B400=0,"",IF(VLOOKUP(B400,Entries!A$2:G$700,7,FALSE)=0,"",(VLOOKUP(B400,Entries!A$2:G$700,7,FALSE))))</f>
        <v/>
      </c>
      <c r="O400" s="9" t="str">
        <f t="shared" si="27"/>
        <v/>
      </c>
      <c r="P400" s="2" t="str">
        <f>IF(COUNTIF(B$1:B399,B400)&gt;0,"ERROR - duplicate",IF(ISNA(F400),"ERROR - unknown",""))</f>
        <v/>
      </c>
    </row>
    <row r="401" spans="1:16" x14ac:dyDescent="0.25">
      <c r="A401" s="1" t="str">
        <f t="shared" si="19"/>
        <v/>
      </c>
      <c r="B401" s="12"/>
      <c r="C401" s="4"/>
      <c r="D401" s="6"/>
      <c r="E401" s="6"/>
      <c r="F401" s="10" t="str">
        <f>IF(B401=0,"",VLOOKUP(B401,Entries!A$2:F$700,2,FALSE))</f>
        <v/>
      </c>
      <c r="G401" s="11" t="str">
        <f>IF(B401=0,"",VLOOKUP(B401,Entries!A$2:F$700,3,FALSE))</f>
        <v/>
      </c>
      <c r="H401" s="1" t="str">
        <f>IF(B401=0,"",IF(VLOOKUP(B401,Entries!A$2:F$700,4,FALSE)=0,"",(VLOOKUP(B401,Entries!A$2:F$700,4,FALSE))))</f>
        <v/>
      </c>
      <c r="I401" s="1" t="str">
        <f>IF(B401=0,"",IF(VLOOKUP(B401,Entries!A$2:F$700,5,FALSE)=0,"",(VLOOKUP(B401,Entries!A$2:F$700,5,FALSE))))</f>
        <v/>
      </c>
      <c r="J401" s="1" t="str">
        <f>IF(B401=0,"",IF(ISNA(I401),"",IF(I401="L",K401,IF(I401="R",#REF!,L401))))</f>
        <v/>
      </c>
      <c r="K401" s="1">
        <f t="shared" si="25"/>
        <v>62</v>
      </c>
      <c r="L401" s="1">
        <f t="shared" si="26"/>
        <v>62</v>
      </c>
      <c r="M401" s="1" t="str">
        <f>IF(B401=0,"",IF(VLOOKUP(B401,Entries!A$2:F$700,6,FALSE)=0,"",(VLOOKUP(B401,Entries!A$2:F$700,6,FALSE))))</f>
        <v/>
      </c>
      <c r="N401" s="1" t="str">
        <f>IF(B401=0,"",IF(VLOOKUP(B401,Entries!A$2:G$700,7,FALSE)=0,"",(VLOOKUP(B401,Entries!A$2:G$700,7,FALSE))))</f>
        <v/>
      </c>
      <c r="O401" s="9" t="str">
        <f t="shared" si="27"/>
        <v/>
      </c>
      <c r="P401" s="2" t="str">
        <f>IF(COUNTIF(B$1:B400,B401)&gt;0,"ERROR - duplicate",IF(ISNA(F401),"ERROR - unknown",""))</f>
        <v/>
      </c>
    </row>
    <row r="402" spans="1:16" x14ac:dyDescent="0.25">
      <c r="A402" s="1" t="str">
        <f t="shared" si="19"/>
        <v/>
      </c>
      <c r="B402" s="12"/>
      <c r="C402" s="4"/>
      <c r="D402" s="6"/>
      <c r="E402" s="6"/>
      <c r="F402" s="10" t="str">
        <f>IF(B402=0,"",VLOOKUP(B402,Entries!A$2:F$700,2,FALSE))</f>
        <v/>
      </c>
      <c r="G402" s="11" t="str">
        <f>IF(B402=0,"",VLOOKUP(B402,Entries!A$2:F$700,3,FALSE))</f>
        <v/>
      </c>
      <c r="H402" s="1" t="str">
        <f>IF(B402=0,"",IF(VLOOKUP(B402,Entries!A$2:F$700,4,FALSE)=0,"",(VLOOKUP(B402,Entries!A$2:F$700,4,FALSE))))</f>
        <v/>
      </c>
      <c r="I402" s="1" t="str">
        <f>IF(B402=0,"",IF(VLOOKUP(B402,Entries!A$2:F$700,5,FALSE)=0,"",(VLOOKUP(B402,Entries!A$2:F$700,5,FALSE))))</f>
        <v/>
      </c>
      <c r="J402" s="1" t="str">
        <f>IF(B402=0,"",IF(ISNA(I402),"",IF(I402="L",K402,IF(I402="R",#REF!,L402))))</f>
        <v/>
      </c>
      <c r="K402" s="1">
        <f t="shared" si="25"/>
        <v>62</v>
      </c>
      <c r="L402" s="1">
        <f t="shared" si="26"/>
        <v>62</v>
      </c>
      <c r="M402" s="1" t="str">
        <f>IF(B402=0,"",IF(VLOOKUP(B402,Entries!A$2:F$700,6,FALSE)=0,"",(VLOOKUP(B402,Entries!A$2:F$700,6,FALSE))))</f>
        <v/>
      </c>
      <c r="N402" s="1" t="str">
        <f>IF(B402=0,"",IF(VLOOKUP(B402,Entries!A$2:G$700,7,FALSE)=0,"",(VLOOKUP(B402,Entries!A$2:G$700,7,FALSE))))</f>
        <v/>
      </c>
      <c r="O402" s="9" t="str">
        <f t="shared" si="27"/>
        <v/>
      </c>
      <c r="P402" s="2" t="str">
        <f>IF(COUNTIF(B$1:B401,B402)&gt;0,"ERROR - duplicate",IF(ISNA(F402),"ERROR - unknown",""))</f>
        <v/>
      </c>
    </row>
    <row r="403" spans="1:16" x14ac:dyDescent="0.25">
      <c r="A403" s="1" t="str">
        <f t="shared" si="19"/>
        <v/>
      </c>
      <c r="B403" s="12"/>
      <c r="C403" s="4"/>
      <c r="D403" s="6"/>
      <c r="E403" s="6"/>
      <c r="F403" s="10" t="str">
        <f>IF(B403=0,"",VLOOKUP(B403,Entries!A$2:F$700,2,FALSE))</f>
        <v/>
      </c>
      <c r="G403" s="11" t="str">
        <f>IF(B403=0,"",VLOOKUP(B403,Entries!A$2:F$700,3,FALSE))</f>
        <v/>
      </c>
      <c r="H403" s="1" t="str">
        <f>IF(B403=0,"",IF(VLOOKUP(B403,Entries!A$2:F$700,4,FALSE)=0,"",(VLOOKUP(B403,Entries!A$2:F$700,4,FALSE))))</f>
        <v/>
      </c>
      <c r="I403" s="1" t="str">
        <f>IF(B403=0,"",IF(VLOOKUP(B403,Entries!A$2:F$700,5,FALSE)=0,"",(VLOOKUP(B403,Entries!A$2:F$700,5,FALSE))))</f>
        <v/>
      </c>
      <c r="J403" s="1" t="str">
        <f>IF(B403=0,"",IF(ISNA(I403),"",IF(I403="L",K403,IF(I403="R",#REF!,L403))))</f>
        <v/>
      </c>
      <c r="K403" s="1">
        <f t="shared" si="25"/>
        <v>62</v>
      </c>
      <c r="L403" s="1">
        <f t="shared" si="26"/>
        <v>62</v>
      </c>
      <c r="M403" s="1" t="str">
        <f>IF(B403=0,"",IF(VLOOKUP(B403,Entries!A$2:F$700,6,FALSE)=0,"",(VLOOKUP(B403,Entries!A$2:F$700,6,FALSE))))</f>
        <v/>
      </c>
      <c r="N403" s="1" t="str">
        <f>IF(B403=0,"",IF(VLOOKUP(B403,Entries!A$2:G$700,7,FALSE)=0,"",(VLOOKUP(B403,Entries!A$2:G$700,7,FALSE))))</f>
        <v/>
      </c>
      <c r="O403" s="9" t="str">
        <f t="shared" si="27"/>
        <v/>
      </c>
      <c r="P403" s="2" t="str">
        <f>IF(COUNTIF(B$1:B402,B403)&gt;0,"ERROR - duplicate",IF(ISNA(F403),"ERROR - unknown",""))</f>
        <v/>
      </c>
    </row>
    <row r="404" spans="1:16" x14ac:dyDescent="0.25">
      <c r="A404" s="1" t="str">
        <f t="shared" si="19"/>
        <v/>
      </c>
      <c r="B404" s="12"/>
      <c r="C404" s="4"/>
      <c r="D404" s="6"/>
      <c r="E404" s="6"/>
      <c r="F404" s="10" t="str">
        <f>IF(B404=0,"",VLOOKUP(B404,Entries!A$2:F$700,2,FALSE))</f>
        <v/>
      </c>
      <c r="G404" s="11" t="str">
        <f>IF(B404=0,"",VLOOKUP(B404,Entries!A$2:F$700,3,FALSE))</f>
        <v/>
      </c>
      <c r="H404" s="1" t="str">
        <f>IF(B404=0,"",IF(VLOOKUP(B404,Entries!A$2:F$700,4,FALSE)=0,"",(VLOOKUP(B404,Entries!A$2:F$700,4,FALSE))))</f>
        <v/>
      </c>
      <c r="I404" s="1" t="str">
        <f>IF(B404=0,"",IF(VLOOKUP(B404,Entries!A$2:F$700,5,FALSE)=0,"",(VLOOKUP(B404,Entries!A$2:F$700,5,FALSE))))</f>
        <v/>
      </c>
      <c r="J404" s="1" t="str">
        <f>IF(B404=0,"",IF(ISNA(I404),"",IF(I404="L",K404,IF(I404="R",#REF!,L404))))</f>
        <v/>
      </c>
      <c r="K404" s="1">
        <f t="shared" si="25"/>
        <v>62</v>
      </c>
      <c r="L404" s="1">
        <f t="shared" si="26"/>
        <v>62</v>
      </c>
      <c r="M404" s="1" t="str">
        <f>IF(B404=0,"",IF(VLOOKUP(B404,Entries!A$2:F$700,6,FALSE)=0,"",(VLOOKUP(B404,Entries!A$2:F$700,6,FALSE))))</f>
        <v/>
      </c>
      <c r="N404" s="1" t="str">
        <f>IF(B404=0,"",IF(VLOOKUP(B404,Entries!A$2:G$700,7,FALSE)=0,"",(VLOOKUP(B404,Entries!A$2:G$700,7,FALSE))))</f>
        <v/>
      </c>
      <c r="O404" s="9" t="str">
        <f t="shared" si="27"/>
        <v/>
      </c>
      <c r="P404" s="2" t="str">
        <f>IF(COUNTIF(B$1:B403,B404)&gt;0,"ERROR - duplicate",IF(ISNA(F404),"ERROR - unknown",""))</f>
        <v/>
      </c>
    </row>
    <row r="405" spans="1:16" x14ac:dyDescent="0.25">
      <c r="A405" s="1" t="str">
        <f t="shared" si="19"/>
        <v/>
      </c>
      <c r="B405" s="12"/>
      <c r="C405" s="4"/>
      <c r="D405" s="6"/>
      <c r="E405" s="6"/>
      <c r="F405" s="10" t="str">
        <f>IF(B405=0,"",VLOOKUP(B405,Entries!A$2:F$700,2,FALSE))</f>
        <v/>
      </c>
      <c r="G405" s="11" t="str">
        <f>IF(B405=0,"",VLOOKUP(B405,Entries!A$2:F$700,3,FALSE))</f>
        <v/>
      </c>
      <c r="H405" s="1" t="str">
        <f>IF(B405=0,"",IF(VLOOKUP(B405,Entries!A$2:F$700,4,FALSE)=0,"",(VLOOKUP(B405,Entries!A$2:F$700,4,FALSE))))</f>
        <v/>
      </c>
      <c r="I405" s="1" t="str">
        <f>IF(B405=0,"",IF(VLOOKUP(B405,Entries!A$2:F$700,5,FALSE)=0,"",(VLOOKUP(B405,Entries!A$2:F$700,5,FALSE))))</f>
        <v/>
      </c>
      <c r="J405" s="1" t="str">
        <f>IF(B405=0,"",IF(ISNA(I405),"",IF(I405="L",K405,IF(I405="R",#REF!,L405))))</f>
        <v/>
      </c>
      <c r="K405" s="1">
        <f t="shared" si="25"/>
        <v>62</v>
      </c>
      <c r="L405" s="1">
        <f t="shared" si="26"/>
        <v>62</v>
      </c>
      <c r="M405" s="1" t="str">
        <f>IF(B405=0,"",IF(VLOOKUP(B405,Entries!A$2:F$700,6,FALSE)=0,"",(VLOOKUP(B405,Entries!A$2:F$700,6,FALSE))))</f>
        <v/>
      </c>
      <c r="N405" s="1" t="str">
        <f>IF(B405=0,"",IF(VLOOKUP(B405,Entries!A$2:G$700,7,FALSE)=0,"",(VLOOKUP(B405,Entries!A$2:G$700,7,FALSE))))</f>
        <v/>
      </c>
      <c r="O405" s="9" t="str">
        <f t="shared" si="27"/>
        <v/>
      </c>
      <c r="P405" s="2" t="str">
        <f>IF(COUNTIF(B$1:B404,B405)&gt;0,"ERROR - duplicate",IF(ISNA(F405),"ERROR - unknown",""))</f>
        <v/>
      </c>
    </row>
    <row r="406" spans="1:16" x14ac:dyDescent="0.25">
      <c r="A406" s="1" t="str">
        <f t="shared" si="19"/>
        <v/>
      </c>
      <c r="B406" s="12"/>
      <c r="C406" s="4"/>
      <c r="D406" s="6"/>
      <c r="E406" s="6"/>
      <c r="F406" s="10" t="str">
        <f>IF(B406=0,"",VLOOKUP(B406,Entries!A$2:F$700,2,FALSE))</f>
        <v/>
      </c>
      <c r="G406" s="11" t="str">
        <f>IF(B406=0,"",VLOOKUP(B406,Entries!A$2:F$700,3,FALSE))</f>
        <v/>
      </c>
      <c r="H406" s="1" t="str">
        <f>IF(B406=0,"",IF(VLOOKUP(B406,Entries!A$2:F$700,4,FALSE)=0,"",(VLOOKUP(B406,Entries!A$2:F$700,4,FALSE))))</f>
        <v/>
      </c>
      <c r="I406" s="1" t="str">
        <f>IF(B406=0,"",IF(VLOOKUP(B406,Entries!A$2:F$700,5,FALSE)=0,"",(VLOOKUP(B406,Entries!A$2:F$700,5,FALSE))))</f>
        <v/>
      </c>
      <c r="J406" s="1" t="str">
        <f>IF(B406=0,"",IF(ISNA(I406),"",IF(I406="L",K406,IF(I406="R",#REF!,L406))))</f>
        <v/>
      </c>
      <c r="K406" s="1">
        <f t="shared" si="25"/>
        <v>62</v>
      </c>
      <c r="L406" s="1">
        <f t="shared" si="26"/>
        <v>62</v>
      </c>
      <c r="M406" s="1" t="str">
        <f>IF(B406=0,"",IF(VLOOKUP(B406,Entries!A$2:F$700,6,FALSE)=0,"",(VLOOKUP(B406,Entries!A$2:F$700,6,FALSE))))</f>
        <v/>
      </c>
      <c r="N406" s="1" t="str">
        <f>IF(B406=0,"",IF(VLOOKUP(B406,Entries!A$2:G$700,7,FALSE)=0,"",(VLOOKUP(B406,Entries!A$2:G$700,7,FALSE))))</f>
        <v/>
      </c>
      <c r="O406" s="9" t="str">
        <f t="shared" si="27"/>
        <v/>
      </c>
      <c r="P406" s="2" t="str">
        <f>IF(COUNTIF(B$1:B405,B406)&gt;0,"ERROR - duplicate",IF(ISNA(F406),"ERROR - unknown",""))</f>
        <v/>
      </c>
    </row>
    <row r="407" spans="1:16" x14ac:dyDescent="0.25">
      <c r="B407" s="12"/>
      <c r="C407" s="4"/>
      <c r="D407" s="6"/>
      <c r="E407" s="6"/>
      <c r="F407" s="10" t="str">
        <f>IF(B407=0,"",VLOOKUP(B407,Entries!A$2:F$700,2,FALSE))</f>
        <v/>
      </c>
      <c r="G407" s="11" t="str">
        <f>IF(B407=0,"",VLOOKUP(B407,Entries!A$2:F$700,3,FALSE))</f>
        <v/>
      </c>
      <c r="H407" s="1" t="str">
        <f>IF(B407=0,"",IF(VLOOKUP(B407,Entries!A$2:F$700,4,FALSE)=0,"",(VLOOKUP(B407,Entries!A$2:F$700,4,FALSE))))</f>
        <v/>
      </c>
      <c r="I407" s="1" t="str">
        <f>IF(B407=0,"",IF(VLOOKUP(B407,Entries!A$2:F$700,5,FALSE)=0,"",(VLOOKUP(B407,Entries!A$2:F$700,5,FALSE))))</f>
        <v/>
      </c>
      <c r="J407" s="1" t="str">
        <f>IF(B407=0,"",IF(ISNA(I407),"",IF(I407="L",K407,IF(I407="R",#REF!,L407))))</f>
        <v/>
      </c>
      <c r="K407" s="1">
        <f t="shared" si="25"/>
        <v>62</v>
      </c>
      <c r="L407" s="1">
        <f t="shared" si="26"/>
        <v>62</v>
      </c>
      <c r="M407" s="1" t="str">
        <f>IF(B407=0,"",IF(VLOOKUP(B407,Entries!A$2:F$700,6,FALSE)=0,"",(VLOOKUP(B407,Entries!A$2:F$700,6,FALSE))))</f>
        <v/>
      </c>
      <c r="N407" s="1" t="str">
        <f>IF(B407=0,"",IF(VLOOKUP(B407,Entries!A$2:G$700,7,FALSE)=0,"",(VLOOKUP(B407,Entries!A$2:G$700,7,FALSE))))</f>
        <v/>
      </c>
      <c r="O407" s="9" t="str">
        <f t="shared" si="27"/>
        <v/>
      </c>
      <c r="P407" s="2" t="str">
        <f>IF(COUNTIF(B$1:B406,B407)&gt;0,"ERROR - duplicate",IF(ISNA(F407),"ERROR - unknown",""))</f>
        <v/>
      </c>
    </row>
    <row r="408" spans="1:16" x14ac:dyDescent="0.25">
      <c r="B408" s="12"/>
      <c r="C408" s="4"/>
      <c r="D408" s="6"/>
      <c r="E408" s="6"/>
      <c r="F408" s="10" t="str">
        <f>IF(B408=0,"",VLOOKUP(B408,Entries!A$2:F$700,2,FALSE))</f>
        <v/>
      </c>
      <c r="G408" s="11" t="str">
        <f>IF(B408=0,"",VLOOKUP(B408,Entries!A$2:F$700,3,FALSE))</f>
        <v/>
      </c>
      <c r="H408" s="1" t="str">
        <f>IF(B408=0,"",IF(VLOOKUP(B408,Entries!A$2:F$700,4,FALSE)=0,"",(VLOOKUP(B408,Entries!A$2:F$700,4,FALSE))))</f>
        <v/>
      </c>
      <c r="I408" s="1" t="str">
        <f>IF(B408=0,"",IF(VLOOKUP(B408,Entries!A$2:F$700,5,FALSE)=0,"",(VLOOKUP(B408,Entries!A$2:F$700,5,FALSE))))</f>
        <v/>
      </c>
      <c r="J408" s="1" t="str">
        <f>IF(B408=0,"",IF(ISNA(I408),"",IF(I408="L",K408,IF(I408="R",#REF!,L408))))</f>
        <v/>
      </c>
      <c r="K408" s="1">
        <f t="shared" si="25"/>
        <v>62</v>
      </c>
      <c r="L408" s="1">
        <f t="shared" si="26"/>
        <v>62</v>
      </c>
      <c r="M408" s="1" t="str">
        <f>IF(B408=0,"",IF(VLOOKUP(B408,Entries!A$2:F$700,6,FALSE)=0,"",(VLOOKUP(B408,Entries!A$2:F$700,6,FALSE))))</f>
        <v/>
      </c>
      <c r="N408" s="1" t="str">
        <f>IF(B408=0,"",IF(VLOOKUP(B408,Entries!A$2:G$700,7,FALSE)=0,"",(VLOOKUP(B408,Entries!A$2:G$700,7,FALSE))))</f>
        <v/>
      </c>
      <c r="O408" s="9" t="str">
        <f t="shared" si="27"/>
        <v/>
      </c>
      <c r="P408" s="2" t="str">
        <f>IF(COUNTIF(B$1:B407,B408)&gt;0,"ERROR - duplicate",IF(ISNA(F408),"ERROR - unknown",""))</f>
        <v/>
      </c>
    </row>
    <row r="409" spans="1:16" x14ac:dyDescent="0.25">
      <c r="B409" s="12"/>
      <c r="C409" s="4"/>
      <c r="D409" s="6"/>
      <c r="E409" s="6"/>
      <c r="F409" s="10" t="str">
        <f>IF(B409=0,"",VLOOKUP(B409,Entries!A$2:F$700,2,FALSE))</f>
        <v/>
      </c>
      <c r="G409" s="11" t="str">
        <f>IF(B409=0,"",VLOOKUP(B409,Entries!A$2:F$700,3,FALSE))</f>
        <v/>
      </c>
      <c r="H409" s="1" t="str">
        <f>IF(B409=0,"",IF(VLOOKUP(B409,Entries!A$2:F$700,4,FALSE)=0,"",(VLOOKUP(B409,Entries!A$2:F$700,4,FALSE))))</f>
        <v/>
      </c>
      <c r="I409" s="1" t="str">
        <f>IF(B409=0,"",IF(VLOOKUP(B409,Entries!A$2:F$700,5,FALSE)=0,"",(VLOOKUP(B409,Entries!A$2:F$700,5,FALSE))))</f>
        <v/>
      </c>
      <c r="J409" s="1" t="str">
        <f>IF(B409=0,"",IF(ISNA(I409),"",IF(I409="L",K409,IF(I409="R",#REF!,L409))))</f>
        <v/>
      </c>
      <c r="K409" s="1">
        <f t="shared" si="25"/>
        <v>62</v>
      </c>
      <c r="L409" s="1">
        <f t="shared" si="26"/>
        <v>62</v>
      </c>
      <c r="M409" s="1" t="str">
        <f>IF(B409=0,"",IF(VLOOKUP(B409,Entries!A$2:F$700,6,FALSE)=0,"",(VLOOKUP(B409,Entries!A$2:F$700,6,FALSE))))</f>
        <v/>
      </c>
      <c r="N409" s="1" t="str">
        <f>IF(B409=0,"",IF(VLOOKUP(B409,Entries!A$2:G$700,7,FALSE)=0,"",(VLOOKUP(B409,Entries!A$2:G$700,7,FALSE))))</f>
        <v/>
      </c>
      <c r="O409" s="9" t="str">
        <f t="shared" si="27"/>
        <v/>
      </c>
      <c r="P409" s="2" t="str">
        <f>IF(COUNTIF(B$1:B408,B409)&gt;0,"ERROR - duplicate",IF(ISNA(F409),"ERROR - unknown",""))</f>
        <v/>
      </c>
    </row>
    <row r="410" spans="1:16" x14ac:dyDescent="0.25">
      <c r="B410" s="12"/>
      <c r="C410" s="4"/>
      <c r="D410" s="6"/>
      <c r="E410" s="6"/>
      <c r="F410" s="10" t="str">
        <f>IF(B410=0,"",VLOOKUP(B410,Entries!A$2:F$700,2,FALSE))</f>
        <v/>
      </c>
      <c r="G410" s="11" t="str">
        <f>IF(B410=0,"",VLOOKUP(B410,Entries!A$2:F$700,3,FALSE))</f>
        <v/>
      </c>
      <c r="H410" s="1" t="str">
        <f>IF(B410=0,"",IF(VLOOKUP(B410,Entries!A$2:F$700,4,FALSE)=0,"",(VLOOKUP(B410,Entries!A$2:F$700,4,FALSE))))</f>
        <v/>
      </c>
      <c r="I410" s="1" t="str">
        <f>IF(B410=0,"",IF(VLOOKUP(B410,Entries!A$2:F$700,5,FALSE)=0,"",(VLOOKUP(B410,Entries!A$2:F$700,5,FALSE))))</f>
        <v/>
      </c>
      <c r="J410" s="1" t="str">
        <f>IF(B410=0,"",IF(ISNA(I410),"",IF(I410="L",K410,IF(I410="R",#REF!,L410))))</f>
        <v/>
      </c>
      <c r="K410" s="1">
        <f t="shared" si="25"/>
        <v>62</v>
      </c>
      <c r="L410" s="1">
        <f t="shared" si="26"/>
        <v>62</v>
      </c>
      <c r="M410" s="1" t="str">
        <f>IF(B410=0,"",IF(VLOOKUP(B410,Entries!A$2:F$700,6,FALSE)=0,"",(VLOOKUP(B410,Entries!A$2:F$700,6,FALSE))))</f>
        <v/>
      </c>
      <c r="N410" s="1" t="str">
        <f>IF(B410=0,"",IF(VLOOKUP(B410,Entries!A$2:G$700,7,FALSE)=0,"",(VLOOKUP(B410,Entries!A$2:G$700,7,FALSE))))</f>
        <v/>
      </c>
      <c r="O410" s="9" t="str">
        <f t="shared" si="27"/>
        <v/>
      </c>
      <c r="P410" s="2" t="str">
        <f>IF(COUNTIF(B$1:B409,B410)&gt;0,"ERROR - duplicate",IF(ISNA(F410),"ERROR - unknown",""))</f>
        <v/>
      </c>
    </row>
    <row r="411" spans="1:16" x14ac:dyDescent="0.25">
      <c r="B411" s="12"/>
      <c r="C411" s="4"/>
      <c r="D411" s="6"/>
      <c r="E411" s="6"/>
      <c r="F411" s="10" t="str">
        <f>IF(B411=0,"",VLOOKUP(B411,Entries!A$2:F$700,2,FALSE))</f>
        <v/>
      </c>
      <c r="G411" s="11" t="str">
        <f>IF(B411=0,"",VLOOKUP(B411,Entries!A$2:F$700,3,FALSE))</f>
        <v/>
      </c>
      <c r="H411" s="1" t="str">
        <f>IF(B411=0,"",IF(VLOOKUP(B411,Entries!A$2:F$700,4,FALSE)=0,"",(VLOOKUP(B411,Entries!A$2:F$700,4,FALSE))))</f>
        <v/>
      </c>
      <c r="I411" s="1" t="str">
        <f>IF(B411=0,"",IF(VLOOKUP(B411,Entries!A$2:F$700,5,FALSE)=0,"",(VLOOKUP(B411,Entries!A$2:F$700,5,FALSE))))</f>
        <v/>
      </c>
      <c r="J411" s="1" t="str">
        <f>IF(B411=0,"",IF(ISNA(I411),"",IF(I411="L",K411,IF(I411="R",#REF!,L411))))</f>
        <v/>
      </c>
      <c r="K411" s="1">
        <f t="shared" si="25"/>
        <v>62</v>
      </c>
      <c r="L411" s="1">
        <f t="shared" si="26"/>
        <v>62</v>
      </c>
      <c r="M411" s="1" t="str">
        <f>IF(B411=0,"",IF(VLOOKUP(B411,Entries!A$2:F$700,6,FALSE)=0,"",(VLOOKUP(B411,Entries!A$2:F$700,6,FALSE))))</f>
        <v/>
      </c>
      <c r="N411" s="1" t="str">
        <f>IF(B411=0,"",IF(VLOOKUP(B411,Entries!A$2:G$700,7,FALSE)=0,"",(VLOOKUP(B411,Entries!A$2:G$700,7,FALSE))))</f>
        <v/>
      </c>
      <c r="O411" s="9" t="str">
        <f t="shared" si="27"/>
        <v/>
      </c>
      <c r="P411" s="2" t="str">
        <f>IF(COUNTIF(B$1:B410,B411)&gt;0,"ERROR - duplicate",IF(ISNA(F411),"ERROR - unknown",""))</f>
        <v/>
      </c>
    </row>
    <row r="412" spans="1:16" x14ac:dyDescent="0.25">
      <c r="B412" s="12"/>
      <c r="C412" s="4"/>
      <c r="D412" s="6"/>
      <c r="E412" s="6"/>
      <c r="F412" s="10" t="str">
        <f>IF(B412=0,"",VLOOKUP(B412,Entries!A$2:F$700,2,FALSE))</f>
        <v/>
      </c>
      <c r="G412" s="11" t="str">
        <f>IF(B412=0,"",VLOOKUP(B412,Entries!A$2:F$700,3,FALSE))</f>
        <v/>
      </c>
      <c r="H412" s="1" t="str">
        <f>IF(B412=0,"",IF(VLOOKUP(B412,Entries!A$2:F$700,4,FALSE)=0,"",(VLOOKUP(B412,Entries!A$2:F$700,4,FALSE))))</f>
        <v/>
      </c>
      <c r="I412" s="1" t="str">
        <f>IF(B412=0,"",IF(VLOOKUP(B412,Entries!A$2:F$700,5,FALSE)=0,"",(VLOOKUP(B412,Entries!A$2:F$700,5,FALSE))))</f>
        <v/>
      </c>
      <c r="J412" s="1" t="str">
        <f>IF(B412=0,"",IF(ISNA(I412),"",IF(I412="L",K412,IF(I412="R",#REF!,L412))))</f>
        <v/>
      </c>
      <c r="K412" s="1">
        <f t="shared" si="25"/>
        <v>62</v>
      </c>
      <c r="L412" s="1">
        <f t="shared" si="26"/>
        <v>62</v>
      </c>
      <c r="M412" s="1" t="str">
        <f>IF(B412=0,"",IF(VLOOKUP(B412,Entries!A$2:F$700,6,FALSE)=0,"",(VLOOKUP(B412,Entries!A$2:F$700,6,FALSE))))</f>
        <v/>
      </c>
      <c r="N412" s="1" t="str">
        <f>IF(B412=0,"",IF(VLOOKUP(B412,Entries!A$2:G$700,7,FALSE)=0,"",(VLOOKUP(B412,Entries!A$2:G$700,7,FALSE))))</f>
        <v/>
      </c>
      <c r="O412" s="9" t="str">
        <f t="shared" si="27"/>
        <v/>
      </c>
      <c r="P412" s="2" t="str">
        <f>IF(COUNTIF(B$1:B411,B412)&gt;0,"ERROR - duplicate",IF(ISNA(F412),"ERROR - unknown",""))</f>
        <v/>
      </c>
    </row>
    <row r="413" spans="1:16" x14ac:dyDescent="0.25">
      <c r="B413" s="12"/>
      <c r="C413" s="4"/>
      <c r="D413" s="6"/>
      <c r="E413" s="6"/>
      <c r="F413" s="10" t="str">
        <f>IF(B413=0,"",VLOOKUP(B413,Entries!A$2:F$700,2,FALSE))</f>
        <v/>
      </c>
      <c r="G413" s="11" t="str">
        <f>IF(B413=0,"",VLOOKUP(B413,Entries!A$2:F$700,3,FALSE))</f>
        <v/>
      </c>
      <c r="H413" s="1" t="str">
        <f>IF(B413=0,"",IF(VLOOKUP(B413,Entries!A$2:F$700,4,FALSE)=0,"",(VLOOKUP(B413,Entries!A$2:F$700,4,FALSE))))</f>
        <v/>
      </c>
      <c r="I413" s="1" t="str">
        <f>IF(B413=0,"",IF(VLOOKUP(B413,Entries!A$2:F$700,5,FALSE)=0,"",(VLOOKUP(B413,Entries!A$2:F$700,5,FALSE))))</f>
        <v/>
      </c>
      <c r="J413" s="1" t="str">
        <f>IF(B413=0,"",IF(ISNA(I413),"",IF(I413="L",K413,IF(I413="R",#REF!,L413))))</f>
        <v/>
      </c>
      <c r="K413" s="1">
        <f t="shared" si="25"/>
        <v>62</v>
      </c>
      <c r="L413" s="1">
        <f t="shared" si="26"/>
        <v>62</v>
      </c>
      <c r="M413" s="1" t="str">
        <f>IF(B413=0,"",IF(VLOOKUP(B413,Entries!A$2:F$700,6,FALSE)=0,"",(VLOOKUP(B413,Entries!A$2:F$700,6,FALSE))))</f>
        <v/>
      </c>
      <c r="N413" s="1" t="str">
        <f>IF(B413=0,"",IF(VLOOKUP(B413,Entries!A$2:G$700,7,FALSE)=0,"",(VLOOKUP(B413,Entries!A$2:G$700,7,FALSE))))</f>
        <v/>
      </c>
      <c r="O413" s="9" t="str">
        <f t="shared" si="27"/>
        <v/>
      </c>
      <c r="P413" s="2" t="str">
        <f>IF(COUNTIF(B$1:B412,B413)&gt;0,"ERROR - duplicate",IF(ISNA(F413),"ERROR - unknown",""))</f>
        <v/>
      </c>
    </row>
    <row r="414" spans="1:16" x14ac:dyDescent="0.25">
      <c r="B414" s="12"/>
      <c r="C414" s="4"/>
      <c r="D414" s="6"/>
      <c r="E414" s="6"/>
      <c r="F414" s="10" t="str">
        <f>IF(B414=0,"",VLOOKUP(B414,Entries!A$2:F$700,2,FALSE))</f>
        <v/>
      </c>
      <c r="G414" s="11" t="str">
        <f>IF(B414=0,"",VLOOKUP(B414,Entries!A$2:F$700,3,FALSE))</f>
        <v/>
      </c>
      <c r="H414" s="1" t="str">
        <f>IF(B414=0,"",IF(VLOOKUP(B414,Entries!A$2:F$700,4,FALSE)=0,"",(VLOOKUP(B414,Entries!A$2:F$700,4,FALSE))))</f>
        <v/>
      </c>
      <c r="I414" s="1" t="str">
        <f>IF(B414=0,"",IF(VLOOKUP(B414,Entries!A$2:F$700,5,FALSE)=0,"",(VLOOKUP(B414,Entries!A$2:F$700,5,FALSE))))</f>
        <v/>
      </c>
      <c r="J414" s="1" t="str">
        <f>IF(B414=0,"",IF(ISNA(I414),"",IF(I414="L",K414,IF(I414="R",#REF!,L414))))</f>
        <v/>
      </c>
      <c r="K414" s="1">
        <f t="shared" si="25"/>
        <v>62</v>
      </c>
      <c r="L414" s="1">
        <f t="shared" si="26"/>
        <v>62</v>
      </c>
      <c r="M414" s="1" t="str">
        <f>IF(B414=0,"",IF(VLOOKUP(B414,Entries!A$2:F$700,6,FALSE)=0,"",(VLOOKUP(B414,Entries!A$2:F$700,6,FALSE))))</f>
        <v/>
      </c>
      <c r="N414" s="1" t="str">
        <f>IF(B414=0,"",IF(VLOOKUP(B414,Entries!A$2:G$700,7,FALSE)=0,"",(VLOOKUP(B414,Entries!A$2:G$700,7,FALSE))))</f>
        <v/>
      </c>
      <c r="O414" s="9" t="str">
        <f t="shared" si="27"/>
        <v/>
      </c>
      <c r="P414" s="2" t="str">
        <f>IF(COUNTIF(B$1:B413,B414)&gt;0,"ERROR - duplicate",IF(ISNA(F414),"ERROR - unknown",""))</f>
        <v/>
      </c>
    </row>
    <row r="415" spans="1:16" x14ac:dyDescent="0.25">
      <c r="B415" s="12"/>
      <c r="C415" s="4"/>
      <c r="D415" s="6"/>
      <c r="E415" s="6"/>
      <c r="F415" s="10" t="str">
        <f>IF(B415=0,"",VLOOKUP(B415,Entries!A$2:F$700,2,FALSE))</f>
        <v/>
      </c>
      <c r="G415" s="11" t="str">
        <f>IF(B415=0,"",VLOOKUP(B415,Entries!A$2:F$700,3,FALSE))</f>
        <v/>
      </c>
      <c r="H415" s="1" t="str">
        <f>IF(B415=0,"",IF(VLOOKUP(B415,Entries!A$2:F$700,4,FALSE)=0,"",(VLOOKUP(B415,Entries!A$2:F$700,4,FALSE))))</f>
        <v/>
      </c>
      <c r="I415" s="1" t="str">
        <f>IF(B415=0,"",IF(VLOOKUP(B415,Entries!A$2:F$700,5,FALSE)=0,"",(VLOOKUP(B415,Entries!A$2:F$700,5,FALSE))))</f>
        <v/>
      </c>
      <c r="J415" s="1" t="str">
        <f>IF(B415=0,"",IF(ISNA(I415),"",IF(I415="L",K415,IF(I415="R",#REF!,L415))))</f>
        <v/>
      </c>
      <c r="K415" s="1">
        <f t="shared" si="25"/>
        <v>62</v>
      </c>
      <c r="L415" s="1">
        <f t="shared" si="26"/>
        <v>62</v>
      </c>
      <c r="M415" s="1" t="str">
        <f>IF(B415=0,"",IF(VLOOKUP(B415,Entries!A$2:F$700,6,FALSE)=0,"",(VLOOKUP(B415,Entries!A$2:F$700,6,FALSE))))</f>
        <v/>
      </c>
      <c r="N415" s="1" t="str">
        <f>IF(B415=0,"",IF(VLOOKUP(B415,Entries!A$2:G$700,7,FALSE)=0,"",(VLOOKUP(B415,Entries!A$2:G$700,7,FALSE))))</f>
        <v/>
      </c>
      <c r="O415" s="9" t="str">
        <f t="shared" si="27"/>
        <v/>
      </c>
      <c r="P415" s="2" t="str">
        <f>IF(COUNTIF(B$1:B414,B415)&gt;0,"ERROR - duplicate",IF(ISNA(F415),"ERROR - unknown",""))</f>
        <v/>
      </c>
    </row>
    <row r="416" spans="1:16" x14ac:dyDescent="0.25">
      <c r="B416" s="12"/>
      <c r="C416" s="4"/>
      <c r="D416" s="6"/>
      <c r="E416" s="6"/>
      <c r="F416" s="10" t="str">
        <f>IF(B416=0,"",VLOOKUP(B416,Entries!A$2:F$700,2,FALSE))</f>
        <v/>
      </c>
      <c r="G416" s="11" t="str">
        <f>IF(B416=0,"",VLOOKUP(B416,Entries!A$2:F$700,3,FALSE))</f>
        <v/>
      </c>
      <c r="H416" s="1" t="str">
        <f>IF(B416=0,"",IF(VLOOKUP(B416,Entries!A$2:F$700,4,FALSE)=0,"",(VLOOKUP(B416,Entries!A$2:F$700,4,FALSE))))</f>
        <v/>
      </c>
      <c r="I416" s="1" t="str">
        <f>IF(B416=0,"",IF(VLOOKUP(B416,Entries!A$2:F$700,5,FALSE)=0,"",(VLOOKUP(B416,Entries!A$2:F$700,5,FALSE))))</f>
        <v/>
      </c>
      <c r="J416" s="1" t="str">
        <f>IF(B416=0,"",IF(ISNA(I416),"",IF(I416="L",K416,IF(I416="R",#REF!,L416))))</f>
        <v/>
      </c>
      <c r="K416" s="1">
        <f t="shared" si="25"/>
        <v>62</v>
      </c>
      <c r="L416" s="1">
        <f t="shared" si="26"/>
        <v>62</v>
      </c>
      <c r="M416" s="1" t="str">
        <f>IF(B416=0,"",IF(VLOOKUP(B416,Entries!A$2:F$700,6,FALSE)=0,"",(VLOOKUP(B416,Entries!A$2:F$700,6,FALSE))))</f>
        <v/>
      </c>
      <c r="N416" s="1" t="str">
        <f>IF(B416=0,"",IF(VLOOKUP(B416,Entries!A$2:G$700,7,FALSE)=0,"",(VLOOKUP(B416,Entries!A$2:G$700,7,FALSE))))</f>
        <v/>
      </c>
      <c r="O416" s="9" t="str">
        <f t="shared" si="27"/>
        <v/>
      </c>
      <c r="P416" s="2" t="str">
        <f>IF(COUNTIF(B$1:B415,B416)&gt;0,"ERROR - duplicate",IF(ISNA(F416),"ERROR - unknown",""))</f>
        <v/>
      </c>
    </row>
    <row r="417" spans="2:16" x14ac:dyDescent="0.25">
      <c r="B417" s="12"/>
      <c r="C417" s="4"/>
      <c r="D417" s="6"/>
      <c r="E417" s="6"/>
      <c r="F417" s="10" t="str">
        <f>IF(B417=0,"",VLOOKUP(B417,Entries!A$2:F$700,2,FALSE))</f>
        <v/>
      </c>
      <c r="G417" s="11" t="str">
        <f>IF(B417=0,"",VLOOKUP(B417,Entries!A$2:F$700,3,FALSE))</f>
        <v/>
      </c>
      <c r="H417" s="1" t="str">
        <f>IF(B417=0,"",IF(VLOOKUP(B417,Entries!A$2:F$700,4,FALSE)=0,"",(VLOOKUP(B417,Entries!A$2:F$700,4,FALSE))))</f>
        <v/>
      </c>
      <c r="I417" s="1" t="str">
        <f>IF(B417=0,"",IF(VLOOKUP(B417,Entries!A$2:F$700,5,FALSE)=0,"",(VLOOKUP(B417,Entries!A$2:F$700,5,FALSE))))</f>
        <v/>
      </c>
      <c r="J417" s="1" t="str">
        <f>IF(B417=0,"",IF(ISNA(I417),"",IF(I417="L",K417,IF(I417="R",#REF!,L417))))</f>
        <v/>
      </c>
      <c r="K417" s="1">
        <f t="shared" si="25"/>
        <v>62</v>
      </c>
      <c r="L417" s="1">
        <f t="shared" si="26"/>
        <v>62</v>
      </c>
      <c r="M417" s="1" t="str">
        <f>IF(B417=0,"",IF(VLOOKUP(B417,Entries!A$2:F$700,6,FALSE)=0,"",(VLOOKUP(B417,Entries!A$2:F$700,6,FALSE))))</f>
        <v/>
      </c>
      <c r="N417" s="1" t="str">
        <f>IF(B417=0,"",IF(VLOOKUP(B417,Entries!A$2:G$700,7,FALSE)=0,"",(VLOOKUP(B417,Entries!A$2:G$700,7,FALSE))))</f>
        <v/>
      </c>
      <c r="O417" s="9" t="str">
        <f t="shared" si="27"/>
        <v/>
      </c>
      <c r="P417" s="2" t="str">
        <f>IF(COUNTIF(B$1:B416,B417)&gt;0,"ERROR - duplicate",IF(ISNA(F417),"ERROR - unknown",""))</f>
        <v/>
      </c>
    </row>
    <row r="418" spans="2:16" x14ac:dyDescent="0.25">
      <c r="B418" s="12"/>
      <c r="C418" s="4"/>
      <c r="D418" s="6"/>
      <c r="E418" s="6"/>
      <c r="F418" s="10" t="str">
        <f>IF(B418=0,"",VLOOKUP(B418,Entries!A$2:F$700,2,FALSE))</f>
        <v/>
      </c>
      <c r="G418" s="11" t="str">
        <f>IF(B418=0,"",VLOOKUP(B418,Entries!A$2:F$700,3,FALSE))</f>
        <v/>
      </c>
      <c r="H418" s="1" t="str">
        <f>IF(B418=0,"",IF(VLOOKUP(B418,Entries!A$2:F$700,4,FALSE)=0,"",(VLOOKUP(B418,Entries!A$2:F$700,4,FALSE))))</f>
        <v/>
      </c>
      <c r="I418" s="1" t="str">
        <f>IF(B418=0,"",IF(VLOOKUP(B418,Entries!A$2:F$700,5,FALSE)=0,"",(VLOOKUP(B418,Entries!A$2:F$700,5,FALSE))))</f>
        <v/>
      </c>
      <c r="J418" s="1" t="str">
        <f>IF(B418=0,"",IF(ISNA(I418),"",IF(I418="L",K418,IF(I418="R",#REF!,L418))))</f>
        <v/>
      </c>
      <c r="K418" s="1">
        <f t="shared" si="25"/>
        <v>62</v>
      </c>
      <c r="L418" s="1">
        <f t="shared" si="26"/>
        <v>62</v>
      </c>
      <c r="M418" s="1" t="str">
        <f>IF(B418=0,"",IF(VLOOKUP(B418,Entries!A$2:F$700,6,FALSE)=0,"",(VLOOKUP(B418,Entries!A$2:F$700,6,FALSE))))</f>
        <v/>
      </c>
      <c r="N418" s="1" t="str">
        <f>IF(B418=0,"",IF(VLOOKUP(B418,Entries!A$2:G$700,7,FALSE)=0,"",(VLOOKUP(B418,Entries!A$2:G$700,7,FALSE))))</f>
        <v/>
      </c>
      <c r="O418" s="9" t="str">
        <f t="shared" si="27"/>
        <v/>
      </c>
      <c r="P418" s="2" t="str">
        <f>IF(COUNTIF(B$1:B417,B418)&gt;0,"ERROR - duplicate",IF(ISNA(F418),"ERROR - unknown",""))</f>
        <v/>
      </c>
    </row>
    <row r="419" spans="2:16" x14ac:dyDescent="0.25">
      <c r="B419" s="12"/>
      <c r="C419" s="4"/>
      <c r="D419" s="6"/>
      <c r="E419" s="6"/>
      <c r="F419" s="10" t="str">
        <f>IF(B419=0,"",VLOOKUP(B419,Entries!A$2:F$700,2,FALSE))</f>
        <v/>
      </c>
      <c r="G419" s="11" t="str">
        <f>IF(B419=0,"",VLOOKUP(B419,Entries!A$2:F$700,3,FALSE))</f>
        <v/>
      </c>
      <c r="H419" s="1" t="str">
        <f>IF(B419=0,"",IF(VLOOKUP(B419,Entries!A$2:F$700,4,FALSE)=0,"",(VLOOKUP(B419,Entries!A$2:F$700,4,FALSE))))</f>
        <v/>
      </c>
      <c r="I419" s="1" t="str">
        <f>IF(B419=0,"",IF(VLOOKUP(B419,Entries!A$2:F$700,5,FALSE)=0,"",(VLOOKUP(B419,Entries!A$2:F$700,5,FALSE))))</f>
        <v/>
      </c>
      <c r="J419" s="1" t="str">
        <f>IF(B419=0,"",IF(ISNA(I419),"",IF(I419="L",K419,IF(I419="R",#REF!,L419))))</f>
        <v/>
      </c>
      <c r="K419" s="1">
        <f t="shared" si="25"/>
        <v>62</v>
      </c>
      <c r="L419" s="1">
        <f t="shared" si="26"/>
        <v>62</v>
      </c>
      <c r="M419" s="1" t="str">
        <f>IF(B419=0,"",IF(VLOOKUP(B419,Entries!A$2:F$700,6,FALSE)=0,"",(VLOOKUP(B419,Entries!A$2:F$700,6,FALSE))))</f>
        <v/>
      </c>
      <c r="N419" s="1" t="str">
        <f>IF(B419=0,"",IF(VLOOKUP(B419,Entries!A$2:G$700,7,FALSE)=0,"",(VLOOKUP(B419,Entries!A$2:G$700,7,FALSE))))</f>
        <v/>
      </c>
      <c r="O419" s="9" t="str">
        <f t="shared" si="27"/>
        <v/>
      </c>
      <c r="P419" s="2" t="str">
        <f>IF(COUNTIF(B$1:B418,B419)&gt;0,"ERROR - duplicate",IF(ISNA(F419),"ERROR - unknown",""))</f>
        <v/>
      </c>
    </row>
    <row r="420" spans="2:16" x14ac:dyDescent="0.25">
      <c r="B420" s="12"/>
      <c r="C420" s="4"/>
      <c r="D420" s="6"/>
      <c r="E420" s="6"/>
      <c r="F420" s="10" t="str">
        <f>IF(B420=0,"",VLOOKUP(B420,Entries!A$2:F$700,2,FALSE))</f>
        <v/>
      </c>
      <c r="G420" s="11" t="str">
        <f>IF(B420=0,"",VLOOKUP(B420,Entries!A$2:F$700,3,FALSE))</f>
        <v/>
      </c>
      <c r="H420" s="1" t="str">
        <f>IF(B420=0,"",IF(VLOOKUP(B420,Entries!A$2:F$700,4,FALSE)=0,"",(VLOOKUP(B420,Entries!A$2:F$700,4,FALSE))))</f>
        <v/>
      </c>
      <c r="I420" s="1" t="str">
        <f>IF(B420=0,"",IF(VLOOKUP(B420,Entries!A$2:F$700,5,FALSE)=0,"",(VLOOKUP(B420,Entries!A$2:F$700,5,FALSE))))</f>
        <v/>
      </c>
      <c r="J420" s="1" t="str">
        <f>IF(B420=0,"",IF(ISNA(I420),"",IF(I420="L",K420,IF(I420="R",#REF!,L420))))</f>
        <v/>
      </c>
      <c r="K420" s="1">
        <f t="shared" si="25"/>
        <v>62</v>
      </c>
      <c r="L420" s="1">
        <f t="shared" si="26"/>
        <v>62</v>
      </c>
      <c r="M420" s="1" t="str">
        <f>IF(B420=0,"",IF(VLOOKUP(B420,Entries!A$2:F$700,6,FALSE)=0,"",(VLOOKUP(B420,Entries!A$2:F$700,6,FALSE))))</f>
        <v/>
      </c>
      <c r="N420" s="1" t="str">
        <f>IF(B420=0,"",IF(VLOOKUP(B420,Entries!A$2:G$700,7,FALSE)=0,"",(VLOOKUP(B420,Entries!A$2:G$700,7,FALSE))))</f>
        <v/>
      </c>
      <c r="O420" s="9" t="str">
        <f t="shared" si="27"/>
        <v/>
      </c>
      <c r="P420" s="2" t="str">
        <f>IF(COUNTIF(B$1:B419,B420)&gt;0,"ERROR - duplicate",IF(ISNA(F420),"ERROR - unknown",""))</f>
        <v/>
      </c>
    </row>
    <row r="421" spans="2:16" x14ac:dyDescent="0.25">
      <c r="B421" s="12"/>
      <c r="C421" s="4"/>
      <c r="D421" s="6"/>
      <c r="E421" s="6"/>
      <c r="F421" s="10" t="str">
        <f>IF(B421=0,"",VLOOKUP(B421,Entries!A$2:F$700,2,FALSE))</f>
        <v/>
      </c>
      <c r="G421" s="11" t="str">
        <f>IF(B421=0,"",VLOOKUP(B421,Entries!A$2:F$700,3,FALSE))</f>
        <v/>
      </c>
      <c r="H421" s="1" t="str">
        <f>IF(B421=0,"",IF(VLOOKUP(B421,Entries!A$2:F$700,4,FALSE)=0,"",(VLOOKUP(B421,Entries!A$2:F$700,4,FALSE))))</f>
        <v/>
      </c>
      <c r="I421" s="1" t="str">
        <f>IF(B421=0,"",IF(VLOOKUP(B421,Entries!A$2:F$700,5,FALSE)=0,"",(VLOOKUP(B421,Entries!A$2:F$700,5,FALSE))))</f>
        <v/>
      </c>
      <c r="J421" s="1" t="str">
        <f>IF(B421=0,"",IF(ISNA(I421),"",IF(I421="L",K421,IF(I421="R",#REF!,L421))))</f>
        <v/>
      </c>
      <c r="K421" s="1">
        <f t="shared" si="25"/>
        <v>62</v>
      </c>
      <c r="L421" s="1">
        <f t="shared" si="26"/>
        <v>62</v>
      </c>
      <c r="M421" s="1" t="str">
        <f>IF(B421=0,"",IF(VLOOKUP(B421,Entries!A$2:F$700,6,FALSE)=0,"",(VLOOKUP(B421,Entries!A$2:F$700,6,FALSE))))</f>
        <v/>
      </c>
      <c r="N421" s="1" t="str">
        <f>IF(B421=0,"",IF(VLOOKUP(B421,Entries!A$2:G$700,7,FALSE)=0,"",(VLOOKUP(B421,Entries!A$2:G$700,7,FALSE))))</f>
        <v/>
      </c>
      <c r="O421" s="9" t="str">
        <f t="shared" si="27"/>
        <v/>
      </c>
      <c r="P421" s="2" t="str">
        <f>IF(COUNTIF(B$1:B420,B421)&gt;0,"ERROR - duplicate",IF(ISNA(F421),"ERROR - unknown",""))</f>
        <v/>
      </c>
    </row>
    <row r="422" spans="2:16" x14ac:dyDescent="0.25">
      <c r="B422" s="12"/>
      <c r="C422" s="4"/>
      <c r="D422" s="6"/>
      <c r="E422" s="6"/>
      <c r="F422" s="10" t="str">
        <f>IF(B422=0,"",VLOOKUP(B422,Entries!A$2:F$700,2,FALSE))</f>
        <v/>
      </c>
      <c r="G422" s="11" t="str">
        <f>IF(B422=0,"",VLOOKUP(B422,Entries!A$2:F$700,3,FALSE))</f>
        <v/>
      </c>
      <c r="H422" s="1" t="str">
        <f>IF(B422=0,"",IF(VLOOKUP(B422,Entries!A$2:F$700,4,FALSE)=0,"",(VLOOKUP(B422,Entries!A$2:F$700,4,FALSE))))</f>
        <v/>
      </c>
      <c r="I422" s="1" t="str">
        <f>IF(B422=0,"",IF(VLOOKUP(B422,Entries!A$2:F$700,5,FALSE)=0,"",(VLOOKUP(B422,Entries!A$2:F$700,5,FALSE))))</f>
        <v/>
      </c>
      <c r="J422" s="1" t="str">
        <f>IF(B422=0,"",IF(ISNA(I422),"",IF(I422="L",K422,IF(I422="R",#REF!,L422))))</f>
        <v/>
      </c>
      <c r="K422" s="1">
        <f t="shared" si="25"/>
        <v>62</v>
      </c>
      <c r="L422" s="1">
        <f t="shared" si="26"/>
        <v>62</v>
      </c>
      <c r="M422" s="1" t="str">
        <f>IF(B422=0,"",IF(VLOOKUP(B422,Entries!A$2:F$700,6,FALSE)=0,"",(VLOOKUP(B422,Entries!A$2:F$700,6,FALSE))))</f>
        <v/>
      </c>
      <c r="N422" s="1" t="str">
        <f>IF(B422=0,"",IF(VLOOKUP(B422,Entries!A$2:G$700,7,FALSE)=0,"",(VLOOKUP(B422,Entries!A$2:G$700,7,FALSE))))</f>
        <v/>
      </c>
      <c r="O422" s="9" t="str">
        <f t="shared" si="27"/>
        <v/>
      </c>
      <c r="P422" s="2" t="str">
        <f>IF(COUNTIF(B$1:B421,B422)&gt;0,"ERROR - duplicate",IF(ISNA(F422),"ERROR - unknown",""))</f>
        <v/>
      </c>
    </row>
    <row r="423" spans="2:16" x14ac:dyDescent="0.25">
      <c r="B423" s="12"/>
      <c r="C423" s="4"/>
      <c r="D423" s="6"/>
      <c r="E423" s="6"/>
      <c r="F423" s="10" t="str">
        <f>IF(B423=0,"",VLOOKUP(B423,Entries!A$2:F$700,2,FALSE))</f>
        <v/>
      </c>
      <c r="G423" s="11" t="str">
        <f>IF(B423=0,"",VLOOKUP(B423,Entries!A$2:F$700,3,FALSE))</f>
        <v/>
      </c>
      <c r="H423" s="1" t="str">
        <f>IF(B423=0,"",IF(VLOOKUP(B423,Entries!A$2:F$700,4,FALSE)=0,"",(VLOOKUP(B423,Entries!A$2:F$700,4,FALSE))))</f>
        <v/>
      </c>
      <c r="I423" s="1" t="str">
        <f>IF(B423=0,"",IF(VLOOKUP(B423,Entries!A$2:F$700,5,FALSE)=0,"",(VLOOKUP(B423,Entries!A$2:F$700,5,FALSE))))</f>
        <v/>
      </c>
      <c r="J423" s="1" t="str">
        <f>IF(B423=0,"",IF(ISNA(I423),"",IF(I423="L",K423,IF(I423="R",#REF!,L423))))</f>
        <v/>
      </c>
      <c r="K423" s="1">
        <f t="shared" si="25"/>
        <v>62</v>
      </c>
      <c r="L423" s="1">
        <f t="shared" si="26"/>
        <v>62</v>
      </c>
      <c r="M423" s="1" t="str">
        <f>IF(B423=0,"",IF(VLOOKUP(B423,Entries!A$2:F$700,6,FALSE)=0,"",(VLOOKUP(B423,Entries!A$2:F$700,6,FALSE))))</f>
        <v/>
      </c>
      <c r="N423" s="1" t="str">
        <f>IF(B423=0,"",IF(VLOOKUP(B423,Entries!A$2:G$700,7,FALSE)=0,"",(VLOOKUP(B423,Entries!A$2:G$700,7,FALSE))))</f>
        <v/>
      </c>
      <c r="O423" s="9" t="str">
        <f t="shared" si="27"/>
        <v/>
      </c>
      <c r="P423" s="2" t="str">
        <f>IF(COUNTIF(B$1:B422,B423)&gt;0,"ERROR - duplicate",IF(ISNA(F423),"ERROR - unknown",""))</f>
        <v/>
      </c>
    </row>
    <row r="424" spans="2:16" x14ac:dyDescent="0.25">
      <c r="B424" s="12"/>
      <c r="C424" s="4"/>
      <c r="D424" s="6"/>
      <c r="E424" s="6"/>
      <c r="F424" s="10" t="str">
        <f>IF(B424=0,"",VLOOKUP(B424,Entries!A$2:F$700,2,FALSE))</f>
        <v/>
      </c>
      <c r="G424" s="11" t="str">
        <f>IF(B424=0,"",VLOOKUP(B424,Entries!A$2:F$700,3,FALSE))</f>
        <v/>
      </c>
      <c r="H424" s="1" t="str">
        <f>IF(B424=0,"",IF(VLOOKUP(B424,Entries!A$2:F$700,4,FALSE)=0,"",(VLOOKUP(B424,Entries!A$2:F$700,4,FALSE))))</f>
        <v/>
      </c>
      <c r="I424" s="1" t="str">
        <f>IF(B424=0,"",IF(VLOOKUP(B424,Entries!A$2:F$700,5,FALSE)=0,"",(VLOOKUP(B424,Entries!A$2:F$700,5,FALSE))))</f>
        <v/>
      </c>
      <c r="J424" s="1" t="str">
        <f>IF(B424=0,"",IF(ISNA(I424),"",IF(I424="L",K424,IF(I424="R",#REF!,L424))))</f>
        <v/>
      </c>
      <c r="K424" s="1">
        <f t="shared" si="25"/>
        <v>62</v>
      </c>
      <c r="L424" s="1">
        <f t="shared" si="26"/>
        <v>62</v>
      </c>
      <c r="M424" s="1" t="str">
        <f>IF(B424=0,"",IF(VLOOKUP(B424,Entries!A$2:F$700,6,FALSE)=0,"",(VLOOKUP(B424,Entries!A$2:F$700,6,FALSE))))</f>
        <v/>
      </c>
      <c r="N424" s="1" t="str">
        <f>IF(B424=0,"",IF(VLOOKUP(B424,Entries!A$2:G$700,7,FALSE)=0,"",(VLOOKUP(B424,Entries!A$2:G$700,7,FALSE))))</f>
        <v/>
      </c>
      <c r="O424" s="9" t="str">
        <f t="shared" si="27"/>
        <v/>
      </c>
      <c r="P424" s="2" t="str">
        <f>IF(COUNTIF(B$1:B423,B424)&gt;0,"ERROR - duplicate",IF(ISNA(F424),"ERROR - unknown",""))</f>
        <v/>
      </c>
    </row>
    <row r="425" spans="2:16" x14ac:dyDescent="0.25">
      <c r="B425" s="12"/>
      <c r="C425" s="4"/>
      <c r="D425" s="6"/>
      <c r="E425" s="6"/>
      <c r="F425" s="10" t="str">
        <f>IF(B425=0,"",VLOOKUP(B425,Entries!A$2:F$700,2,FALSE))</f>
        <v/>
      </c>
      <c r="G425" s="11" t="str">
        <f>IF(B425=0,"",VLOOKUP(B425,Entries!A$2:F$700,3,FALSE))</f>
        <v/>
      </c>
      <c r="H425" s="1" t="str">
        <f>IF(B425=0,"",IF(VLOOKUP(B425,Entries!A$2:F$700,4,FALSE)=0,"",(VLOOKUP(B425,Entries!A$2:F$700,4,FALSE))))</f>
        <v/>
      </c>
      <c r="I425" s="1" t="str">
        <f>IF(B425=0,"",IF(VLOOKUP(B425,Entries!A$2:F$700,5,FALSE)=0,"",(VLOOKUP(B425,Entries!A$2:F$700,5,FALSE))))</f>
        <v/>
      </c>
      <c r="J425" s="1" t="str">
        <f>IF(B425=0,"",IF(ISNA(I425),"",IF(I425="L",K425,IF(I425="R",#REF!,L425))))</f>
        <v/>
      </c>
      <c r="K425" s="1">
        <f t="shared" si="25"/>
        <v>62</v>
      </c>
      <c r="L425" s="1">
        <f t="shared" si="26"/>
        <v>62</v>
      </c>
      <c r="M425" s="1" t="str">
        <f>IF(B425=0,"",IF(VLOOKUP(B425,Entries!A$2:F$700,6,FALSE)=0,"",(VLOOKUP(B425,Entries!A$2:F$700,6,FALSE))))</f>
        <v/>
      </c>
      <c r="N425" s="1" t="str">
        <f>IF(B425=0,"",IF(VLOOKUP(B425,Entries!A$2:G$700,7,FALSE)=0,"",(VLOOKUP(B425,Entries!A$2:G$700,7,FALSE))))</f>
        <v/>
      </c>
      <c r="O425" s="9" t="str">
        <f t="shared" si="27"/>
        <v/>
      </c>
      <c r="P425" s="2" t="str">
        <f>IF(COUNTIF(B$1:B424,B425)&gt;0,"ERROR - duplicate",IF(ISNA(F425),"ERROR - unknown",""))</f>
        <v/>
      </c>
    </row>
    <row r="426" spans="2:16" x14ac:dyDescent="0.25">
      <c r="B426" s="12"/>
      <c r="C426" s="4"/>
      <c r="D426" s="6"/>
      <c r="E426" s="6"/>
      <c r="F426" s="10" t="str">
        <f>IF(B426=0,"",VLOOKUP(B426,Entries!A$2:F$700,2,FALSE))</f>
        <v/>
      </c>
      <c r="G426" s="11" t="str">
        <f>IF(B426=0,"",VLOOKUP(B426,Entries!A$2:F$700,3,FALSE))</f>
        <v/>
      </c>
      <c r="H426" s="1" t="str">
        <f>IF(B426=0,"",IF(VLOOKUP(B426,Entries!A$2:F$700,4,FALSE)=0,"",(VLOOKUP(B426,Entries!A$2:F$700,4,FALSE))))</f>
        <v/>
      </c>
      <c r="I426" s="1" t="str">
        <f>IF(B426=0,"",IF(VLOOKUP(B426,Entries!A$2:F$700,5,FALSE)=0,"",(VLOOKUP(B426,Entries!A$2:F$700,5,FALSE))))</f>
        <v/>
      </c>
      <c r="J426" s="1" t="str">
        <f>IF(B426=0,"",IF(ISNA(I426),"",IF(I426="L",K426,IF(I426="R",#REF!,L426))))</f>
        <v/>
      </c>
      <c r="K426" s="1">
        <f t="shared" si="25"/>
        <v>62</v>
      </c>
      <c r="L426" s="1">
        <f t="shared" si="26"/>
        <v>62</v>
      </c>
      <c r="M426" s="1" t="str">
        <f>IF(B426=0,"",IF(VLOOKUP(B426,Entries!A$2:F$700,6,FALSE)=0,"",(VLOOKUP(B426,Entries!A$2:F$700,6,FALSE))))</f>
        <v/>
      </c>
      <c r="N426" s="1" t="str">
        <f>IF(B426=0,"",IF(VLOOKUP(B426,Entries!A$2:G$700,7,FALSE)=0,"",(VLOOKUP(B426,Entries!A$2:G$700,7,FALSE))))</f>
        <v/>
      </c>
      <c r="O426" s="9" t="str">
        <f t="shared" si="27"/>
        <v/>
      </c>
      <c r="P426" s="2" t="str">
        <f>IF(COUNTIF(B$1:B425,B426)&gt;0,"ERROR - duplicate",IF(ISNA(F426),"ERROR - unknown",""))</f>
        <v/>
      </c>
    </row>
    <row r="427" spans="2:16" x14ac:dyDescent="0.25">
      <c r="B427" s="12"/>
      <c r="C427" s="4"/>
      <c r="D427" s="6"/>
      <c r="E427" s="6"/>
      <c r="F427" s="10" t="str">
        <f>IF(B427=0,"",VLOOKUP(B427,Entries!A$2:F$700,2,FALSE))</f>
        <v/>
      </c>
      <c r="G427" s="11" t="str">
        <f>IF(B427=0,"",VLOOKUP(B427,Entries!A$2:F$700,3,FALSE))</f>
        <v/>
      </c>
      <c r="H427" s="1" t="str">
        <f>IF(B427=0,"",IF(VLOOKUP(B427,Entries!A$2:F$700,4,FALSE)=0,"",(VLOOKUP(B427,Entries!A$2:F$700,4,FALSE))))</f>
        <v/>
      </c>
      <c r="I427" s="1" t="str">
        <f>IF(B427=0,"",IF(VLOOKUP(B427,Entries!A$2:F$700,5,FALSE)=0,"",(VLOOKUP(B427,Entries!A$2:F$700,5,FALSE))))</f>
        <v/>
      </c>
      <c r="J427" s="1" t="str">
        <f>IF(B427=0,"",IF(ISNA(I427),"",IF(I427="L",K427,IF(I427="R",#REF!,L427))))</f>
        <v/>
      </c>
      <c r="K427" s="1">
        <f t="shared" si="25"/>
        <v>62</v>
      </c>
      <c r="L427" s="1">
        <f t="shared" si="26"/>
        <v>62</v>
      </c>
      <c r="M427" s="1" t="str">
        <f>IF(B427=0,"",IF(VLOOKUP(B427,Entries!A$2:F$700,6,FALSE)=0,"",(VLOOKUP(B427,Entries!A$2:F$700,6,FALSE))))</f>
        <v/>
      </c>
      <c r="N427" s="1" t="str">
        <f>IF(B427=0,"",IF(VLOOKUP(B427,Entries!A$2:G$700,7,FALSE)=0,"",(VLOOKUP(B427,Entries!A$2:G$700,7,FALSE))))</f>
        <v/>
      </c>
      <c r="O427" s="9" t="str">
        <f t="shared" si="27"/>
        <v/>
      </c>
      <c r="P427" s="2" t="str">
        <f>IF(COUNTIF(B$1:B426,B427)&gt;0,"ERROR - duplicate",IF(ISNA(F427),"ERROR - unknown",""))</f>
        <v/>
      </c>
    </row>
    <row r="428" spans="2:16" x14ac:dyDescent="0.25">
      <c r="B428" s="12"/>
      <c r="C428" s="4"/>
      <c r="D428" s="6"/>
      <c r="E428" s="6"/>
      <c r="F428" s="10" t="str">
        <f>IF(B428=0,"",VLOOKUP(B428,Entries!A$2:F$700,2,FALSE))</f>
        <v/>
      </c>
      <c r="G428" s="11" t="str">
        <f>IF(B428=0,"",VLOOKUP(B428,Entries!A$2:F$700,3,FALSE))</f>
        <v/>
      </c>
      <c r="H428" s="1" t="str">
        <f>IF(B428=0,"",IF(VLOOKUP(B428,Entries!A$2:F$700,4,FALSE)=0,"",(VLOOKUP(B428,Entries!A$2:F$700,4,FALSE))))</f>
        <v/>
      </c>
      <c r="I428" s="1" t="str">
        <f>IF(B428=0,"",IF(VLOOKUP(B428,Entries!A$2:F$700,5,FALSE)=0,"",(VLOOKUP(B428,Entries!A$2:F$700,5,FALSE))))</f>
        <v/>
      </c>
      <c r="J428" s="1" t="str">
        <f>IF(B428=0,"",IF(ISNA(I428),"",IF(I428="L",K428,IF(I428="R",#REF!,L428))))</f>
        <v/>
      </c>
      <c r="K428" s="1">
        <f t="shared" si="25"/>
        <v>62</v>
      </c>
      <c r="L428" s="1">
        <f t="shared" si="26"/>
        <v>62</v>
      </c>
      <c r="M428" s="1" t="str">
        <f>IF(B428=0,"",IF(VLOOKUP(B428,Entries!A$2:F$700,6,FALSE)=0,"",(VLOOKUP(B428,Entries!A$2:F$700,6,FALSE))))</f>
        <v/>
      </c>
      <c r="N428" s="1" t="str">
        <f>IF(B428=0,"",IF(VLOOKUP(B428,Entries!A$2:G$700,7,FALSE)=0,"",(VLOOKUP(B428,Entries!A$2:G$700,7,FALSE))))</f>
        <v/>
      </c>
      <c r="O428" s="9" t="str">
        <f t="shared" si="27"/>
        <v/>
      </c>
      <c r="P428" s="2" t="str">
        <f>IF(COUNTIF(B$1:B427,B428)&gt;0,"ERROR - duplicate",IF(ISNA(F428),"ERROR - unknown",""))</f>
        <v/>
      </c>
    </row>
    <row r="429" spans="2:16" x14ac:dyDescent="0.25">
      <c r="B429" s="12"/>
      <c r="C429" s="4"/>
      <c r="D429" s="6"/>
      <c r="E429" s="6"/>
      <c r="F429" s="10" t="str">
        <f>IF(B429=0,"",VLOOKUP(B429,Entries!A$2:F$700,2,FALSE))</f>
        <v/>
      </c>
      <c r="G429" s="11" t="str">
        <f>IF(B429=0,"",VLOOKUP(B429,Entries!A$2:F$700,3,FALSE))</f>
        <v/>
      </c>
      <c r="H429" s="1" t="str">
        <f>IF(B429=0,"",IF(VLOOKUP(B429,Entries!A$2:F$700,4,FALSE)=0,"",(VLOOKUP(B429,Entries!A$2:F$700,4,FALSE))))</f>
        <v/>
      </c>
      <c r="I429" s="1" t="str">
        <f>IF(B429=0,"",IF(VLOOKUP(B429,Entries!A$2:F$700,5,FALSE)=0,"",(VLOOKUP(B429,Entries!A$2:F$700,5,FALSE))))</f>
        <v/>
      </c>
      <c r="J429" s="1" t="str">
        <f>IF(B429=0,"",IF(ISNA(I429),"",IF(I429="L",K429,IF(I429="R",#REF!,L429))))</f>
        <v/>
      </c>
      <c r="K429" s="1">
        <f t="shared" si="25"/>
        <v>62</v>
      </c>
      <c r="L429" s="1">
        <f t="shared" si="26"/>
        <v>62</v>
      </c>
      <c r="M429" s="1" t="str">
        <f>IF(B429=0,"",IF(VLOOKUP(B429,Entries!A$2:F$700,6,FALSE)=0,"",(VLOOKUP(B429,Entries!A$2:F$700,6,FALSE))))</f>
        <v/>
      </c>
      <c r="N429" s="1" t="str">
        <f>IF(B429=0,"",IF(VLOOKUP(B429,Entries!A$2:G$700,7,FALSE)=0,"",(VLOOKUP(B429,Entries!A$2:G$700,7,FALSE))))</f>
        <v/>
      </c>
      <c r="O429" s="9" t="str">
        <f t="shared" si="27"/>
        <v/>
      </c>
      <c r="P429" s="2" t="str">
        <f>IF(COUNTIF(B$1:B428,B429)&gt;0,"ERROR - duplicate",IF(ISNA(F429),"ERROR - unknown",""))</f>
        <v/>
      </c>
    </row>
    <row r="430" spans="2:16" x14ac:dyDescent="0.25">
      <c r="B430" s="12"/>
      <c r="C430" s="4"/>
      <c r="D430" s="6"/>
      <c r="E430" s="6"/>
      <c r="F430" s="10" t="str">
        <f>IF(B430=0,"",VLOOKUP(B430,Entries!A$2:F$700,2,FALSE))</f>
        <v/>
      </c>
      <c r="G430" s="11" t="str">
        <f>IF(B430=0,"",VLOOKUP(B430,Entries!A$2:F$700,3,FALSE))</f>
        <v/>
      </c>
      <c r="H430" s="1" t="str">
        <f>IF(B430=0,"",IF(VLOOKUP(B430,Entries!A$2:F$700,4,FALSE)=0,"",(VLOOKUP(B430,Entries!A$2:F$700,4,FALSE))))</f>
        <v/>
      </c>
      <c r="I430" s="1" t="str">
        <f>IF(B430=0,"",IF(VLOOKUP(B430,Entries!A$2:F$700,5,FALSE)=0,"",(VLOOKUP(B430,Entries!A$2:F$700,5,FALSE))))</f>
        <v/>
      </c>
      <c r="J430" s="1" t="str">
        <f>IF(B430=0,"",IF(ISNA(I430),"",IF(I430="L",K430,IF(I430="R",#REF!,L430))))</f>
        <v/>
      </c>
      <c r="K430" s="1">
        <f t="shared" ref="K430:K451" si="28">IF(B430=0,K429,IF(ISNA(I430),K429,IF(I430="L",K429+1,K429)))</f>
        <v>62</v>
      </c>
      <c r="L430" s="1">
        <f t="shared" ref="L430:L451" si="29">IF(B430=0,L429,IF(ISNA(I430),L429,IF(I430="",L429+1,L429)))</f>
        <v>62</v>
      </c>
      <c r="M430" s="1" t="str">
        <f>IF(B430=0,"",IF(VLOOKUP(B430,Entries!A$2:F$700,6,FALSE)=0,"",(VLOOKUP(B430,Entries!A$2:F$700,6,FALSE))))</f>
        <v/>
      </c>
      <c r="N430" s="1" t="str">
        <f>IF(B430=0,"",IF(VLOOKUP(B430,Entries!A$2:G$700,7,FALSE)=0,"",(VLOOKUP(B430,Entries!A$2:G$700,7,FALSE))))</f>
        <v/>
      </c>
      <c r="O430" s="9" t="str">
        <f t="shared" ref="O430:O451" si="30">IF(C430&gt;0,CONCATENATE(C430,":",RIGHT(CONCATENATE("0",D430),2),":",RIGHT(CONCATENATE("0",E430),2)),"")</f>
        <v/>
      </c>
      <c r="P430" s="2" t="str">
        <f>IF(COUNTIF(B$1:B429,B430)&gt;0,"ERROR - duplicate",IF(ISNA(F430),"ERROR - unknown",""))</f>
        <v/>
      </c>
    </row>
    <row r="431" spans="2:16" x14ac:dyDescent="0.25">
      <c r="B431" s="12"/>
      <c r="C431" s="4"/>
      <c r="D431" s="6"/>
      <c r="E431" s="6"/>
      <c r="F431" s="10" t="str">
        <f>IF(B431=0,"",VLOOKUP(B431,Entries!A$2:F$700,2,FALSE))</f>
        <v/>
      </c>
      <c r="G431" s="11" t="str">
        <f>IF(B431=0,"",VLOOKUP(B431,Entries!A$2:F$700,3,FALSE))</f>
        <v/>
      </c>
      <c r="H431" s="1" t="str">
        <f>IF(B431=0,"",IF(VLOOKUP(B431,Entries!A$2:F$700,4,FALSE)=0,"",(VLOOKUP(B431,Entries!A$2:F$700,4,FALSE))))</f>
        <v/>
      </c>
      <c r="I431" s="1" t="str">
        <f>IF(B431=0,"",IF(VLOOKUP(B431,Entries!A$2:F$700,5,FALSE)=0,"",(VLOOKUP(B431,Entries!A$2:F$700,5,FALSE))))</f>
        <v/>
      </c>
      <c r="J431" s="1" t="str">
        <f>IF(B431=0,"",IF(ISNA(I431),"",IF(I431="L",K431,IF(I431="R",#REF!,L431))))</f>
        <v/>
      </c>
      <c r="K431" s="1">
        <f t="shared" si="28"/>
        <v>62</v>
      </c>
      <c r="L431" s="1">
        <f t="shared" si="29"/>
        <v>62</v>
      </c>
      <c r="M431" s="1" t="str">
        <f>IF(B431=0,"",IF(VLOOKUP(B431,Entries!A$2:F$700,6,FALSE)=0,"",(VLOOKUP(B431,Entries!A$2:F$700,6,FALSE))))</f>
        <v/>
      </c>
      <c r="N431" s="1" t="str">
        <f>IF(B431=0,"",IF(VLOOKUP(B431,Entries!A$2:G$700,7,FALSE)=0,"",(VLOOKUP(B431,Entries!A$2:G$700,7,FALSE))))</f>
        <v/>
      </c>
      <c r="O431" s="9" t="str">
        <f t="shared" si="30"/>
        <v/>
      </c>
      <c r="P431" s="2" t="str">
        <f>IF(COUNTIF(B$1:B430,B431)&gt;0,"ERROR - duplicate",IF(ISNA(F431),"ERROR - unknown",""))</f>
        <v/>
      </c>
    </row>
    <row r="432" spans="2:16" x14ac:dyDescent="0.25">
      <c r="B432" s="12"/>
      <c r="C432" s="4"/>
      <c r="D432" s="6"/>
      <c r="E432" s="6"/>
      <c r="F432" s="10" t="str">
        <f>IF(B432=0,"",VLOOKUP(B432,Entries!A$2:F$700,2,FALSE))</f>
        <v/>
      </c>
      <c r="G432" s="11" t="str">
        <f>IF(B432=0,"",VLOOKUP(B432,Entries!A$2:F$700,3,FALSE))</f>
        <v/>
      </c>
      <c r="H432" s="1" t="str">
        <f>IF(B432=0,"",IF(VLOOKUP(B432,Entries!A$2:F$700,4,FALSE)=0,"",(VLOOKUP(B432,Entries!A$2:F$700,4,FALSE))))</f>
        <v/>
      </c>
      <c r="I432" s="1" t="str">
        <f>IF(B432=0,"",IF(VLOOKUP(B432,Entries!A$2:F$700,5,FALSE)=0,"",(VLOOKUP(B432,Entries!A$2:F$700,5,FALSE))))</f>
        <v/>
      </c>
      <c r="J432" s="1" t="str">
        <f>IF(B432=0,"",IF(ISNA(I432),"",IF(I432="L",K432,IF(I432="R",#REF!,L432))))</f>
        <v/>
      </c>
      <c r="K432" s="1">
        <f t="shared" si="28"/>
        <v>62</v>
      </c>
      <c r="L432" s="1">
        <f t="shared" si="29"/>
        <v>62</v>
      </c>
      <c r="M432" s="1" t="str">
        <f>IF(B432=0,"",IF(VLOOKUP(B432,Entries!A$2:F$700,6,FALSE)=0,"",(VLOOKUP(B432,Entries!A$2:F$700,6,FALSE))))</f>
        <v/>
      </c>
      <c r="N432" s="1" t="str">
        <f>IF(B432=0,"",IF(VLOOKUP(B432,Entries!A$2:G$700,7,FALSE)=0,"",(VLOOKUP(B432,Entries!A$2:G$700,7,FALSE))))</f>
        <v/>
      </c>
      <c r="O432" s="9" t="str">
        <f t="shared" si="30"/>
        <v/>
      </c>
      <c r="P432" s="2" t="str">
        <f>IF(COUNTIF(B$1:B431,B432)&gt;0,"ERROR - duplicate",IF(ISNA(F432),"ERROR - unknown",""))</f>
        <v/>
      </c>
    </row>
    <row r="433" spans="2:16" x14ac:dyDescent="0.25">
      <c r="B433" s="12"/>
      <c r="C433" s="4"/>
      <c r="D433" s="6"/>
      <c r="E433" s="6"/>
      <c r="F433" s="10" t="str">
        <f>IF(B433=0,"",VLOOKUP(B433,Entries!A$2:F$700,2,FALSE))</f>
        <v/>
      </c>
      <c r="G433" s="11" t="str">
        <f>IF(B433=0,"",VLOOKUP(B433,Entries!A$2:F$700,3,FALSE))</f>
        <v/>
      </c>
      <c r="H433" s="1" t="str">
        <f>IF(B433=0,"",IF(VLOOKUP(B433,Entries!A$2:F$700,4,FALSE)=0,"",(VLOOKUP(B433,Entries!A$2:F$700,4,FALSE))))</f>
        <v/>
      </c>
      <c r="I433" s="1" t="str">
        <f>IF(B433=0,"",IF(VLOOKUP(B433,Entries!A$2:F$700,5,FALSE)=0,"",(VLOOKUP(B433,Entries!A$2:F$700,5,FALSE))))</f>
        <v/>
      </c>
      <c r="J433" s="1" t="str">
        <f>IF(B433=0,"",IF(ISNA(I433),"",IF(I433="L",K433,IF(I433="R",#REF!,L433))))</f>
        <v/>
      </c>
      <c r="K433" s="1">
        <f t="shared" si="28"/>
        <v>62</v>
      </c>
      <c r="L433" s="1">
        <f t="shared" si="29"/>
        <v>62</v>
      </c>
      <c r="M433" s="1" t="str">
        <f>IF(B433=0,"",IF(VLOOKUP(B433,Entries!A$2:F$700,6,FALSE)=0,"",(VLOOKUP(B433,Entries!A$2:F$700,6,FALSE))))</f>
        <v/>
      </c>
      <c r="N433" s="1" t="str">
        <f>IF(B433=0,"",IF(VLOOKUP(B433,Entries!A$2:G$700,7,FALSE)=0,"",(VLOOKUP(B433,Entries!A$2:G$700,7,FALSE))))</f>
        <v/>
      </c>
      <c r="O433" s="9" t="str">
        <f t="shared" si="30"/>
        <v/>
      </c>
      <c r="P433" s="2" t="str">
        <f>IF(COUNTIF(B$1:B432,B433)&gt;0,"ERROR - duplicate",IF(ISNA(F433),"ERROR - unknown",""))</f>
        <v/>
      </c>
    </row>
    <row r="434" spans="2:16" x14ac:dyDescent="0.25">
      <c r="B434" s="12"/>
      <c r="C434" s="4"/>
      <c r="D434" s="6"/>
      <c r="E434" s="6"/>
      <c r="F434" s="10" t="str">
        <f>IF(B434=0,"",VLOOKUP(B434,Entries!A$2:F$700,2,FALSE))</f>
        <v/>
      </c>
      <c r="G434" s="11" t="str">
        <f>IF(B434=0,"",VLOOKUP(B434,Entries!A$2:F$700,3,FALSE))</f>
        <v/>
      </c>
      <c r="H434" s="1" t="str">
        <f>IF(B434=0,"",IF(VLOOKUP(B434,Entries!A$2:F$700,4,FALSE)=0,"",(VLOOKUP(B434,Entries!A$2:F$700,4,FALSE))))</f>
        <v/>
      </c>
      <c r="I434" s="1" t="str">
        <f>IF(B434=0,"",IF(VLOOKUP(B434,Entries!A$2:F$700,5,FALSE)=0,"",(VLOOKUP(B434,Entries!A$2:F$700,5,FALSE))))</f>
        <v/>
      </c>
      <c r="J434" s="1" t="str">
        <f>IF(B434=0,"",IF(ISNA(I434),"",IF(I434="L",K434,IF(I434="R",#REF!,L434))))</f>
        <v/>
      </c>
      <c r="K434" s="1">
        <f t="shared" si="28"/>
        <v>62</v>
      </c>
      <c r="L434" s="1">
        <f t="shared" si="29"/>
        <v>62</v>
      </c>
      <c r="M434" s="1" t="str">
        <f>IF(B434=0,"",IF(VLOOKUP(B434,Entries!A$2:F$700,6,FALSE)=0,"",(VLOOKUP(B434,Entries!A$2:F$700,6,FALSE))))</f>
        <v/>
      </c>
      <c r="N434" s="1" t="str">
        <f>IF(B434=0,"",IF(VLOOKUP(B434,Entries!A$2:G$700,7,FALSE)=0,"",(VLOOKUP(B434,Entries!A$2:G$700,7,FALSE))))</f>
        <v/>
      </c>
      <c r="O434" s="9" t="str">
        <f t="shared" si="30"/>
        <v/>
      </c>
      <c r="P434" s="2" t="str">
        <f>IF(COUNTIF(B$1:B433,B434)&gt;0,"ERROR - duplicate",IF(ISNA(F434),"ERROR - unknown",""))</f>
        <v/>
      </c>
    </row>
    <row r="435" spans="2:16" x14ac:dyDescent="0.25">
      <c r="B435" s="12"/>
      <c r="C435" s="4"/>
      <c r="D435" s="6"/>
      <c r="E435" s="6"/>
      <c r="F435" s="10" t="str">
        <f>IF(B435=0,"",VLOOKUP(B435,Entries!A$2:F$700,2,FALSE))</f>
        <v/>
      </c>
      <c r="G435" s="11" t="str">
        <f>IF(B435=0,"",VLOOKUP(B435,Entries!A$2:F$700,3,FALSE))</f>
        <v/>
      </c>
      <c r="H435" s="1" t="str">
        <f>IF(B435=0,"",IF(VLOOKUP(B435,Entries!A$2:F$700,4,FALSE)=0,"",(VLOOKUP(B435,Entries!A$2:F$700,4,FALSE))))</f>
        <v/>
      </c>
      <c r="I435" s="1" t="str">
        <f>IF(B435=0,"",IF(VLOOKUP(B435,Entries!A$2:F$700,5,FALSE)=0,"",(VLOOKUP(B435,Entries!A$2:F$700,5,FALSE))))</f>
        <v/>
      </c>
      <c r="J435" s="1" t="str">
        <f>IF(B435=0,"",IF(ISNA(I435),"",IF(I435="L",K435,IF(I435="R",#REF!,L435))))</f>
        <v/>
      </c>
      <c r="K435" s="1">
        <f t="shared" si="28"/>
        <v>62</v>
      </c>
      <c r="L435" s="1">
        <f t="shared" si="29"/>
        <v>62</v>
      </c>
      <c r="M435" s="1" t="str">
        <f>IF(B435=0,"",IF(VLOOKUP(B435,Entries!A$2:F$700,6,FALSE)=0,"",(VLOOKUP(B435,Entries!A$2:F$700,6,FALSE))))</f>
        <v/>
      </c>
      <c r="N435" s="1" t="str">
        <f>IF(B435=0,"",IF(VLOOKUP(B435,Entries!A$2:G$700,7,FALSE)=0,"",(VLOOKUP(B435,Entries!A$2:G$700,7,FALSE))))</f>
        <v/>
      </c>
      <c r="O435" s="9" t="str">
        <f t="shared" si="30"/>
        <v/>
      </c>
      <c r="P435" s="2" t="str">
        <f>IF(COUNTIF(B$1:B434,B435)&gt;0,"ERROR - duplicate",IF(ISNA(F435),"ERROR - unknown",""))</f>
        <v/>
      </c>
    </row>
    <row r="436" spans="2:16" x14ac:dyDescent="0.25">
      <c r="B436" s="12"/>
      <c r="C436" s="4"/>
      <c r="D436" s="6"/>
      <c r="E436" s="6"/>
      <c r="F436" s="10" t="str">
        <f>IF(B436=0,"",VLOOKUP(B436,Entries!A$2:F$700,2,FALSE))</f>
        <v/>
      </c>
      <c r="G436" s="11" t="str">
        <f>IF(B436=0,"",VLOOKUP(B436,Entries!A$2:F$700,3,FALSE))</f>
        <v/>
      </c>
      <c r="H436" s="1" t="str">
        <f>IF(B436=0,"",IF(VLOOKUP(B436,Entries!A$2:F$700,4,FALSE)=0,"",(VLOOKUP(B436,Entries!A$2:F$700,4,FALSE))))</f>
        <v/>
      </c>
      <c r="I436" s="1" t="str">
        <f>IF(B436=0,"",IF(VLOOKUP(B436,Entries!A$2:F$700,5,FALSE)=0,"",(VLOOKUP(B436,Entries!A$2:F$700,5,FALSE))))</f>
        <v/>
      </c>
      <c r="J436" s="1" t="str">
        <f>IF(B436=0,"",IF(ISNA(I436),"",IF(I436="L",K436,IF(I436="R",#REF!,L436))))</f>
        <v/>
      </c>
      <c r="K436" s="1">
        <f t="shared" si="28"/>
        <v>62</v>
      </c>
      <c r="L436" s="1">
        <f t="shared" si="29"/>
        <v>62</v>
      </c>
      <c r="M436" s="1" t="str">
        <f>IF(B436=0,"",IF(VLOOKUP(B436,Entries!A$2:F$700,6,FALSE)=0,"",(VLOOKUP(B436,Entries!A$2:F$700,6,FALSE))))</f>
        <v/>
      </c>
      <c r="N436" s="1" t="str">
        <f>IF(B436=0,"",IF(VLOOKUP(B436,Entries!A$2:G$700,7,FALSE)=0,"",(VLOOKUP(B436,Entries!A$2:G$700,7,FALSE))))</f>
        <v/>
      </c>
      <c r="O436" s="9" t="str">
        <f t="shared" si="30"/>
        <v/>
      </c>
      <c r="P436" s="2" t="str">
        <f>IF(COUNTIF(B$1:B435,B436)&gt;0,"ERROR - duplicate",IF(ISNA(F436),"ERROR - unknown",""))</f>
        <v/>
      </c>
    </row>
    <row r="437" spans="2:16" x14ac:dyDescent="0.25">
      <c r="B437" s="12"/>
      <c r="C437" s="4"/>
      <c r="D437" s="6"/>
      <c r="E437" s="6"/>
      <c r="F437" s="10" t="str">
        <f>IF(B437=0,"",VLOOKUP(B437,Entries!A$2:F$700,2,FALSE))</f>
        <v/>
      </c>
      <c r="G437" s="11" t="str">
        <f>IF(B437=0,"",VLOOKUP(B437,Entries!A$2:F$700,3,FALSE))</f>
        <v/>
      </c>
      <c r="H437" s="1" t="str">
        <f>IF(B437=0,"",IF(VLOOKUP(B437,Entries!A$2:F$700,4,FALSE)=0,"",(VLOOKUP(B437,Entries!A$2:F$700,4,FALSE))))</f>
        <v/>
      </c>
      <c r="I437" s="1" t="str">
        <f>IF(B437=0,"",IF(VLOOKUP(B437,Entries!A$2:F$700,5,FALSE)=0,"",(VLOOKUP(B437,Entries!A$2:F$700,5,FALSE))))</f>
        <v/>
      </c>
      <c r="J437" s="1" t="str">
        <f>IF(B437=0,"",IF(ISNA(I437),"",IF(I437="L",K437,IF(I437="R",#REF!,L437))))</f>
        <v/>
      </c>
      <c r="K437" s="1">
        <f t="shared" si="28"/>
        <v>62</v>
      </c>
      <c r="L437" s="1">
        <f t="shared" si="29"/>
        <v>62</v>
      </c>
      <c r="M437" s="1" t="str">
        <f>IF(B437=0,"",IF(VLOOKUP(B437,Entries!A$2:F$700,6,FALSE)=0,"",(VLOOKUP(B437,Entries!A$2:F$700,6,FALSE))))</f>
        <v/>
      </c>
      <c r="N437" s="1" t="str">
        <f>IF(B437=0,"",IF(VLOOKUP(B437,Entries!A$2:G$700,7,FALSE)=0,"",(VLOOKUP(B437,Entries!A$2:G$700,7,FALSE))))</f>
        <v/>
      </c>
      <c r="O437" s="9" t="str">
        <f t="shared" si="30"/>
        <v/>
      </c>
      <c r="P437" s="2" t="str">
        <f>IF(COUNTIF(B$1:B436,B437)&gt;0,"ERROR - duplicate",IF(ISNA(F437),"ERROR - unknown",""))</f>
        <v/>
      </c>
    </row>
    <row r="438" spans="2:16" x14ac:dyDescent="0.25">
      <c r="B438" s="12"/>
      <c r="C438" s="4"/>
      <c r="D438" s="6"/>
      <c r="E438" s="6"/>
      <c r="F438" s="10" t="str">
        <f>IF(B438=0,"",VLOOKUP(B438,Entries!A$2:F$700,2,FALSE))</f>
        <v/>
      </c>
      <c r="G438" s="11" t="str">
        <f>IF(B438=0,"",VLOOKUP(B438,Entries!A$2:F$700,3,FALSE))</f>
        <v/>
      </c>
      <c r="H438" s="1" t="str">
        <f>IF(B438=0,"",IF(VLOOKUP(B438,Entries!A$2:F$700,4,FALSE)=0,"",(VLOOKUP(B438,Entries!A$2:F$700,4,FALSE))))</f>
        <v/>
      </c>
      <c r="I438" s="1" t="str">
        <f>IF(B438=0,"",IF(VLOOKUP(B438,Entries!A$2:F$700,5,FALSE)=0,"",(VLOOKUP(B438,Entries!A$2:F$700,5,FALSE))))</f>
        <v/>
      </c>
      <c r="J438" s="1" t="str">
        <f>IF(B438=0,"",IF(ISNA(I438),"",IF(I438="L",K438,IF(I438="R",#REF!,L438))))</f>
        <v/>
      </c>
      <c r="K438" s="1">
        <f t="shared" si="28"/>
        <v>62</v>
      </c>
      <c r="L438" s="1">
        <f t="shared" si="29"/>
        <v>62</v>
      </c>
      <c r="M438" s="1" t="str">
        <f>IF(B438=0,"",IF(VLOOKUP(B438,Entries!A$2:F$700,6,FALSE)=0,"",(VLOOKUP(B438,Entries!A$2:F$700,6,FALSE))))</f>
        <v/>
      </c>
      <c r="N438" s="1" t="str">
        <f>IF(B438=0,"",IF(VLOOKUP(B438,Entries!A$2:G$700,7,FALSE)=0,"",(VLOOKUP(B438,Entries!A$2:G$700,7,FALSE))))</f>
        <v/>
      </c>
      <c r="O438" s="9" t="str">
        <f t="shared" si="30"/>
        <v/>
      </c>
      <c r="P438" s="2" t="str">
        <f>IF(COUNTIF(B$1:B437,B438)&gt;0,"ERROR - duplicate",IF(ISNA(F438),"ERROR - unknown",""))</f>
        <v/>
      </c>
    </row>
    <row r="439" spans="2:16" x14ac:dyDescent="0.25">
      <c r="B439" s="12"/>
      <c r="C439" s="4"/>
      <c r="D439" s="6"/>
      <c r="E439" s="6"/>
      <c r="F439" s="10" t="str">
        <f>IF(B439=0,"",VLOOKUP(B439,Entries!A$2:F$700,2,FALSE))</f>
        <v/>
      </c>
      <c r="G439" s="11" t="str">
        <f>IF(B439=0,"",VLOOKUP(B439,Entries!A$2:F$700,3,FALSE))</f>
        <v/>
      </c>
      <c r="H439" s="1" t="str">
        <f>IF(B439=0,"",IF(VLOOKUP(B439,Entries!A$2:F$700,4,FALSE)=0,"",(VLOOKUP(B439,Entries!A$2:F$700,4,FALSE))))</f>
        <v/>
      </c>
      <c r="I439" s="1" t="str">
        <f>IF(B439=0,"",IF(VLOOKUP(B439,Entries!A$2:F$700,5,FALSE)=0,"",(VLOOKUP(B439,Entries!A$2:F$700,5,FALSE))))</f>
        <v/>
      </c>
      <c r="J439" s="1" t="str">
        <f>IF(B439=0,"",IF(ISNA(I439),"",IF(I439="L",K439,IF(I439="R",#REF!,L439))))</f>
        <v/>
      </c>
      <c r="K439" s="1">
        <f t="shared" si="28"/>
        <v>62</v>
      </c>
      <c r="L439" s="1">
        <f t="shared" si="29"/>
        <v>62</v>
      </c>
      <c r="M439" s="1" t="str">
        <f>IF(B439=0,"",IF(VLOOKUP(B439,Entries!A$2:F$700,6,FALSE)=0,"",(VLOOKUP(B439,Entries!A$2:F$700,6,FALSE))))</f>
        <v/>
      </c>
      <c r="N439" s="1" t="str">
        <f>IF(B439=0,"",IF(VLOOKUP(B439,Entries!A$2:G$700,7,FALSE)=0,"",(VLOOKUP(B439,Entries!A$2:G$700,7,FALSE))))</f>
        <v/>
      </c>
      <c r="O439" s="9" t="str">
        <f t="shared" si="30"/>
        <v/>
      </c>
      <c r="P439" s="2" t="str">
        <f>IF(COUNTIF(B$1:B438,B439)&gt;0,"ERROR - duplicate",IF(ISNA(F439),"ERROR - unknown",""))</f>
        <v/>
      </c>
    </row>
    <row r="440" spans="2:16" x14ac:dyDescent="0.25">
      <c r="B440" s="12"/>
      <c r="C440" s="4"/>
      <c r="D440" s="6"/>
      <c r="E440" s="6"/>
      <c r="F440" s="10" t="str">
        <f>IF(B440=0,"",VLOOKUP(B440,Entries!A$2:F$700,2,FALSE))</f>
        <v/>
      </c>
      <c r="G440" s="11" t="str">
        <f>IF(B440=0,"",VLOOKUP(B440,Entries!A$2:F$700,3,FALSE))</f>
        <v/>
      </c>
      <c r="H440" s="1" t="str">
        <f>IF(B440=0,"",IF(VLOOKUP(B440,Entries!A$2:F$700,4,FALSE)=0,"",(VLOOKUP(B440,Entries!A$2:F$700,4,FALSE))))</f>
        <v/>
      </c>
      <c r="I440" s="1" t="str">
        <f>IF(B440=0,"",IF(VLOOKUP(B440,Entries!A$2:F$700,5,FALSE)=0,"",(VLOOKUP(B440,Entries!A$2:F$700,5,FALSE))))</f>
        <v/>
      </c>
      <c r="J440" s="1" t="str">
        <f>IF(B440=0,"",IF(ISNA(I440),"",IF(I440="L",K440,IF(I440="R",#REF!,L440))))</f>
        <v/>
      </c>
      <c r="K440" s="1">
        <f t="shared" si="28"/>
        <v>62</v>
      </c>
      <c r="L440" s="1">
        <f t="shared" si="29"/>
        <v>62</v>
      </c>
      <c r="M440" s="1" t="str">
        <f>IF(B440=0,"",IF(VLOOKUP(B440,Entries!A$2:F$700,6,FALSE)=0,"",(VLOOKUP(B440,Entries!A$2:F$700,6,FALSE))))</f>
        <v/>
      </c>
      <c r="N440" s="1" t="str">
        <f>IF(B440=0,"",IF(VLOOKUP(B440,Entries!A$2:G$700,7,FALSE)=0,"",(VLOOKUP(B440,Entries!A$2:G$700,7,FALSE))))</f>
        <v/>
      </c>
      <c r="O440" s="9" t="str">
        <f t="shared" si="30"/>
        <v/>
      </c>
      <c r="P440" s="2" t="str">
        <f>IF(COUNTIF(B$1:B439,B440)&gt;0,"ERROR - duplicate",IF(ISNA(F440),"ERROR - unknown",""))</f>
        <v/>
      </c>
    </row>
    <row r="441" spans="2:16" x14ac:dyDescent="0.25">
      <c r="B441" s="12"/>
      <c r="C441" s="4"/>
      <c r="D441" s="6"/>
      <c r="E441" s="6"/>
      <c r="F441" s="10" t="str">
        <f>IF(B441=0,"",VLOOKUP(B441,Entries!A$2:F$700,2,FALSE))</f>
        <v/>
      </c>
      <c r="G441" s="11" t="str">
        <f>IF(B441=0,"",VLOOKUP(B441,Entries!A$2:F$700,3,FALSE))</f>
        <v/>
      </c>
      <c r="H441" s="1" t="str">
        <f>IF(B441=0,"",IF(VLOOKUP(B441,Entries!A$2:F$700,4,FALSE)=0,"",(VLOOKUP(B441,Entries!A$2:F$700,4,FALSE))))</f>
        <v/>
      </c>
      <c r="I441" s="1" t="str">
        <f>IF(B441=0,"",IF(VLOOKUP(B441,Entries!A$2:F$700,5,FALSE)=0,"",(VLOOKUP(B441,Entries!A$2:F$700,5,FALSE))))</f>
        <v/>
      </c>
      <c r="J441" s="1" t="str">
        <f>IF(B441=0,"",IF(ISNA(I441),"",IF(I441="L",K441,IF(I441="R",#REF!,L441))))</f>
        <v/>
      </c>
      <c r="K441" s="1">
        <f t="shared" si="28"/>
        <v>62</v>
      </c>
      <c r="L441" s="1">
        <f t="shared" si="29"/>
        <v>62</v>
      </c>
      <c r="M441" s="1" t="str">
        <f>IF(B441=0,"",IF(VLOOKUP(B441,Entries!A$2:F$700,6,FALSE)=0,"",(VLOOKUP(B441,Entries!A$2:F$700,6,FALSE))))</f>
        <v/>
      </c>
      <c r="N441" s="1" t="str">
        <f>IF(B441=0,"",IF(VLOOKUP(B441,Entries!A$2:G$700,7,FALSE)=0,"",(VLOOKUP(B441,Entries!A$2:G$700,7,FALSE))))</f>
        <v/>
      </c>
      <c r="O441" s="9" t="str">
        <f t="shared" si="30"/>
        <v/>
      </c>
      <c r="P441" s="2" t="str">
        <f>IF(COUNTIF(B$1:B440,B441)&gt;0,"ERROR - duplicate",IF(ISNA(F441),"ERROR - unknown",""))</f>
        <v/>
      </c>
    </row>
    <row r="442" spans="2:16" x14ac:dyDescent="0.25">
      <c r="B442" s="12"/>
      <c r="C442" s="4"/>
      <c r="D442" s="6"/>
      <c r="E442" s="6"/>
      <c r="F442" s="10" t="str">
        <f>IF(B442=0,"",VLOOKUP(B442,Entries!A$2:F$700,2,FALSE))</f>
        <v/>
      </c>
      <c r="G442" s="11" t="str">
        <f>IF(B442=0,"",VLOOKUP(B442,Entries!A$2:F$700,3,FALSE))</f>
        <v/>
      </c>
      <c r="H442" s="1" t="str">
        <f>IF(B442=0,"",IF(VLOOKUP(B442,Entries!A$2:F$700,4,FALSE)=0,"",(VLOOKUP(B442,Entries!A$2:F$700,4,FALSE))))</f>
        <v/>
      </c>
      <c r="I442" s="1" t="str">
        <f>IF(B442=0,"",IF(VLOOKUP(B442,Entries!A$2:F$700,5,FALSE)=0,"",(VLOOKUP(B442,Entries!A$2:F$700,5,FALSE))))</f>
        <v/>
      </c>
      <c r="J442" s="1" t="str">
        <f>IF(B442=0,"",IF(ISNA(I442),"",IF(I442="L",K442,IF(I442="R",#REF!,L442))))</f>
        <v/>
      </c>
      <c r="K442" s="1">
        <f t="shared" si="28"/>
        <v>62</v>
      </c>
      <c r="L442" s="1">
        <f t="shared" si="29"/>
        <v>62</v>
      </c>
      <c r="M442" s="1" t="str">
        <f>IF(B442=0,"",IF(VLOOKUP(B442,Entries!A$2:F$700,6,FALSE)=0,"",(VLOOKUP(B442,Entries!A$2:F$700,6,FALSE))))</f>
        <v/>
      </c>
      <c r="N442" s="1" t="str">
        <f>IF(B442=0,"",IF(VLOOKUP(B442,Entries!A$2:G$700,7,FALSE)=0,"",(VLOOKUP(B442,Entries!A$2:G$700,7,FALSE))))</f>
        <v/>
      </c>
      <c r="O442" s="9" t="str">
        <f t="shared" si="30"/>
        <v/>
      </c>
      <c r="P442" s="2" t="str">
        <f>IF(COUNTIF(B$1:B441,B442)&gt;0,"ERROR - duplicate",IF(ISNA(F442),"ERROR - unknown",""))</f>
        <v/>
      </c>
    </row>
    <row r="443" spans="2:16" x14ac:dyDescent="0.25">
      <c r="B443" s="12"/>
      <c r="C443" s="4"/>
      <c r="D443" s="6"/>
      <c r="E443" s="6"/>
      <c r="F443" s="10" t="str">
        <f>IF(B443=0,"",VLOOKUP(B443,Entries!A$2:F$700,2,FALSE))</f>
        <v/>
      </c>
      <c r="G443" s="11" t="str">
        <f>IF(B443=0,"",VLOOKUP(B443,Entries!A$2:F$700,3,FALSE))</f>
        <v/>
      </c>
      <c r="H443" s="1" t="str">
        <f>IF(B443=0,"",IF(VLOOKUP(B443,Entries!A$2:F$700,4,FALSE)=0,"",(VLOOKUP(B443,Entries!A$2:F$700,4,FALSE))))</f>
        <v/>
      </c>
      <c r="I443" s="1" t="str">
        <f>IF(B443=0,"",IF(VLOOKUP(B443,Entries!A$2:F$700,5,FALSE)=0,"",(VLOOKUP(B443,Entries!A$2:F$700,5,FALSE))))</f>
        <v/>
      </c>
      <c r="J443" s="1" t="str">
        <f>IF(B443=0,"",IF(ISNA(I443),"",IF(I443="L",K443,IF(I443="R",#REF!,L443))))</f>
        <v/>
      </c>
      <c r="K443" s="1">
        <f t="shared" si="28"/>
        <v>62</v>
      </c>
      <c r="L443" s="1">
        <f t="shared" si="29"/>
        <v>62</v>
      </c>
      <c r="M443" s="1" t="str">
        <f>IF(B443=0,"",IF(VLOOKUP(B443,Entries!A$2:F$700,6,FALSE)=0,"",(VLOOKUP(B443,Entries!A$2:F$700,6,FALSE))))</f>
        <v/>
      </c>
      <c r="N443" s="1" t="str">
        <f>IF(B443=0,"",IF(VLOOKUP(B443,Entries!A$2:G$700,7,FALSE)=0,"",(VLOOKUP(B443,Entries!A$2:G$700,7,FALSE))))</f>
        <v/>
      </c>
      <c r="O443" s="9" t="str">
        <f t="shared" si="30"/>
        <v/>
      </c>
      <c r="P443" s="2" t="str">
        <f>IF(COUNTIF(B$1:B442,B443)&gt;0,"ERROR - duplicate",IF(ISNA(F443),"ERROR - unknown",""))</f>
        <v/>
      </c>
    </row>
    <row r="444" spans="2:16" x14ac:dyDescent="0.25">
      <c r="B444" s="12"/>
      <c r="C444" s="4"/>
      <c r="D444" s="6"/>
      <c r="E444" s="6"/>
      <c r="F444" s="10" t="str">
        <f>IF(B444=0,"",VLOOKUP(B444,Entries!A$2:F$700,2,FALSE))</f>
        <v/>
      </c>
      <c r="G444" s="11" t="str">
        <f>IF(B444=0,"",VLOOKUP(B444,Entries!A$2:F$700,3,FALSE))</f>
        <v/>
      </c>
      <c r="H444" s="1" t="str">
        <f>IF(B444=0,"",IF(VLOOKUP(B444,Entries!A$2:F$700,4,FALSE)=0,"",(VLOOKUP(B444,Entries!A$2:F$700,4,FALSE))))</f>
        <v/>
      </c>
      <c r="I444" s="1" t="str">
        <f>IF(B444=0,"",IF(VLOOKUP(B444,Entries!A$2:F$700,5,FALSE)=0,"",(VLOOKUP(B444,Entries!A$2:F$700,5,FALSE))))</f>
        <v/>
      </c>
      <c r="J444" s="1" t="str">
        <f>IF(B444=0,"",IF(ISNA(I444),"",IF(I444="L",K444,IF(I444="R",#REF!,L444))))</f>
        <v/>
      </c>
      <c r="K444" s="1">
        <f t="shared" si="28"/>
        <v>62</v>
      </c>
      <c r="L444" s="1">
        <f t="shared" si="29"/>
        <v>62</v>
      </c>
      <c r="M444" s="1" t="str">
        <f>IF(B444=0,"",IF(VLOOKUP(B444,Entries!A$2:F$700,6,FALSE)=0,"",(VLOOKUP(B444,Entries!A$2:F$700,6,FALSE))))</f>
        <v/>
      </c>
      <c r="N444" s="1" t="str">
        <f>IF(B444=0,"",IF(VLOOKUP(B444,Entries!A$2:G$700,7,FALSE)=0,"",(VLOOKUP(B444,Entries!A$2:G$700,7,FALSE))))</f>
        <v/>
      </c>
      <c r="O444" s="9" t="str">
        <f t="shared" si="30"/>
        <v/>
      </c>
      <c r="P444" s="2" t="str">
        <f>IF(COUNTIF(B$1:B443,B444)&gt;0,"ERROR - duplicate",IF(ISNA(F444),"ERROR - unknown",""))</f>
        <v/>
      </c>
    </row>
    <row r="445" spans="2:16" x14ac:dyDescent="0.25">
      <c r="B445" s="12"/>
      <c r="C445" s="4"/>
      <c r="D445" s="6"/>
      <c r="E445" s="6"/>
      <c r="F445" s="10" t="str">
        <f>IF(B445=0,"",VLOOKUP(B445,Entries!A$2:F$700,2,FALSE))</f>
        <v/>
      </c>
      <c r="G445" s="11" t="str">
        <f>IF(B445=0,"",VLOOKUP(B445,Entries!A$2:F$700,3,FALSE))</f>
        <v/>
      </c>
      <c r="H445" s="1" t="str">
        <f>IF(B445=0,"",IF(VLOOKUP(B445,Entries!A$2:F$700,4,FALSE)=0,"",(VLOOKUP(B445,Entries!A$2:F$700,4,FALSE))))</f>
        <v/>
      </c>
      <c r="I445" s="1" t="str">
        <f>IF(B445=0,"",IF(VLOOKUP(B445,Entries!A$2:F$700,5,FALSE)=0,"",(VLOOKUP(B445,Entries!A$2:F$700,5,FALSE))))</f>
        <v/>
      </c>
      <c r="J445" s="1" t="str">
        <f>IF(B445=0,"",IF(ISNA(I445),"",IF(I445="L",K445,IF(I445="R",#REF!,L445))))</f>
        <v/>
      </c>
      <c r="K445" s="1">
        <f t="shared" si="28"/>
        <v>62</v>
      </c>
      <c r="L445" s="1">
        <f t="shared" si="29"/>
        <v>62</v>
      </c>
      <c r="M445" s="1" t="str">
        <f>IF(B445=0,"",IF(VLOOKUP(B445,Entries!A$2:F$700,6,FALSE)=0,"",(VLOOKUP(B445,Entries!A$2:F$700,6,FALSE))))</f>
        <v/>
      </c>
      <c r="N445" s="1" t="str">
        <f>IF(B445=0,"",IF(VLOOKUP(B445,Entries!A$2:G$700,7,FALSE)=0,"",(VLOOKUP(B445,Entries!A$2:G$700,7,FALSE))))</f>
        <v/>
      </c>
      <c r="O445" s="9" t="str">
        <f t="shared" si="30"/>
        <v/>
      </c>
      <c r="P445" s="2" t="str">
        <f>IF(COUNTIF(B$1:B444,B445)&gt;0,"ERROR - duplicate",IF(ISNA(F445),"ERROR - unknown",""))</f>
        <v/>
      </c>
    </row>
    <row r="446" spans="2:16" x14ac:dyDescent="0.25">
      <c r="B446" s="12"/>
      <c r="C446" s="4"/>
      <c r="D446" s="6"/>
      <c r="E446" s="6"/>
      <c r="F446" s="10" t="str">
        <f>IF(B446=0,"",VLOOKUP(B446,Entries!A$2:F$700,2,FALSE))</f>
        <v/>
      </c>
      <c r="G446" s="11" t="str">
        <f>IF(B446=0,"",VLOOKUP(B446,Entries!A$2:F$700,3,FALSE))</f>
        <v/>
      </c>
      <c r="H446" s="1" t="str">
        <f>IF(B446=0,"",IF(VLOOKUP(B446,Entries!A$2:F$700,4,FALSE)=0,"",(VLOOKUP(B446,Entries!A$2:F$700,4,FALSE))))</f>
        <v/>
      </c>
      <c r="I446" s="1" t="str">
        <f>IF(B446=0,"",IF(VLOOKUP(B446,Entries!A$2:F$700,5,FALSE)=0,"",(VLOOKUP(B446,Entries!A$2:F$700,5,FALSE))))</f>
        <v/>
      </c>
      <c r="J446" s="1" t="str">
        <f>IF(B446=0,"",IF(ISNA(I446),"",IF(I446="L",K446,IF(I446="R",#REF!,L446))))</f>
        <v/>
      </c>
      <c r="K446" s="1">
        <f t="shared" si="28"/>
        <v>62</v>
      </c>
      <c r="L446" s="1">
        <f t="shared" si="29"/>
        <v>62</v>
      </c>
      <c r="M446" s="1" t="str">
        <f>IF(B446=0,"",IF(VLOOKUP(B446,Entries!A$2:F$700,6,FALSE)=0,"",(VLOOKUP(B446,Entries!A$2:F$700,6,FALSE))))</f>
        <v/>
      </c>
      <c r="N446" s="1" t="str">
        <f>IF(B446=0,"",IF(VLOOKUP(B446,Entries!A$2:G$700,7,FALSE)=0,"",(VLOOKUP(B446,Entries!A$2:G$700,7,FALSE))))</f>
        <v/>
      </c>
      <c r="O446" s="9" t="str">
        <f t="shared" si="30"/>
        <v/>
      </c>
      <c r="P446" s="2" t="str">
        <f>IF(COUNTIF(B$1:B445,B446)&gt;0,"ERROR - duplicate",IF(ISNA(F446),"ERROR - unknown",""))</f>
        <v/>
      </c>
    </row>
    <row r="447" spans="2:16" x14ac:dyDescent="0.25">
      <c r="B447" s="12"/>
      <c r="C447" s="4"/>
      <c r="D447" s="6"/>
      <c r="E447" s="6"/>
      <c r="F447" s="10" t="str">
        <f>IF(B447=0,"",VLOOKUP(B447,Entries!A$2:F$700,2,FALSE))</f>
        <v/>
      </c>
      <c r="G447" s="11" t="str">
        <f>IF(B447=0,"",VLOOKUP(B447,Entries!A$2:F$700,3,FALSE))</f>
        <v/>
      </c>
      <c r="H447" s="1" t="str">
        <f>IF(B447=0,"",IF(VLOOKUP(B447,Entries!A$2:F$700,4,FALSE)=0,"",(VLOOKUP(B447,Entries!A$2:F$700,4,FALSE))))</f>
        <v/>
      </c>
      <c r="I447" s="1" t="str">
        <f>IF(B447=0,"",IF(VLOOKUP(B447,Entries!A$2:F$700,5,FALSE)=0,"",(VLOOKUP(B447,Entries!A$2:F$700,5,FALSE))))</f>
        <v/>
      </c>
      <c r="J447" s="1" t="str">
        <f>IF(B447=0,"",IF(ISNA(I447),"",IF(I447="L",K447,IF(I447="R",#REF!,L447))))</f>
        <v/>
      </c>
      <c r="K447" s="1">
        <f t="shared" si="28"/>
        <v>62</v>
      </c>
      <c r="L447" s="1">
        <f t="shared" si="29"/>
        <v>62</v>
      </c>
      <c r="M447" s="1" t="str">
        <f>IF(B447=0,"",IF(VLOOKUP(B447,Entries!A$2:F$700,6,FALSE)=0,"",(VLOOKUP(B447,Entries!A$2:F$700,6,FALSE))))</f>
        <v/>
      </c>
      <c r="N447" s="1" t="str">
        <f>IF(B447=0,"",IF(VLOOKUP(B447,Entries!A$2:G$700,7,FALSE)=0,"",(VLOOKUP(B447,Entries!A$2:G$700,7,FALSE))))</f>
        <v/>
      </c>
      <c r="O447" s="9" t="str">
        <f t="shared" si="30"/>
        <v/>
      </c>
      <c r="P447" s="2" t="str">
        <f>IF(COUNTIF(B$1:B446,B447)&gt;0,"ERROR - duplicate",IF(ISNA(F447),"ERROR - unknown",""))</f>
        <v/>
      </c>
    </row>
    <row r="448" spans="2:16" x14ac:dyDescent="0.25">
      <c r="B448" s="12"/>
      <c r="C448" s="4"/>
      <c r="D448" s="6"/>
      <c r="E448" s="6"/>
      <c r="F448" s="10" t="str">
        <f>IF(B448=0,"",VLOOKUP(B448,Entries!A$2:F$700,2,FALSE))</f>
        <v/>
      </c>
      <c r="G448" s="11" t="str">
        <f>IF(B448=0,"",VLOOKUP(B448,Entries!A$2:F$700,3,FALSE))</f>
        <v/>
      </c>
      <c r="H448" s="1" t="str">
        <f>IF(B448=0,"",IF(VLOOKUP(B448,Entries!A$2:F$700,4,FALSE)=0,"",(VLOOKUP(B448,Entries!A$2:F$700,4,FALSE))))</f>
        <v/>
      </c>
      <c r="I448" s="1" t="str">
        <f>IF(B448=0,"",IF(VLOOKUP(B448,Entries!A$2:F$700,5,FALSE)=0,"",(VLOOKUP(B448,Entries!A$2:F$700,5,FALSE))))</f>
        <v/>
      </c>
      <c r="J448" s="1" t="str">
        <f>IF(B448=0,"",IF(ISNA(I448),"",IF(I448="L",K448,IF(I448="R",#REF!,L448))))</f>
        <v/>
      </c>
      <c r="K448" s="1">
        <f t="shared" si="28"/>
        <v>62</v>
      </c>
      <c r="L448" s="1">
        <f t="shared" si="29"/>
        <v>62</v>
      </c>
      <c r="M448" s="1" t="str">
        <f>IF(B448=0,"",IF(VLOOKUP(B448,Entries!A$2:F$700,6,FALSE)=0,"",(VLOOKUP(B448,Entries!A$2:F$700,6,FALSE))))</f>
        <v/>
      </c>
      <c r="N448" s="1" t="str">
        <f>IF(B448=0,"",IF(VLOOKUP(B448,Entries!A$2:G$700,7,FALSE)=0,"",(VLOOKUP(B448,Entries!A$2:G$700,7,FALSE))))</f>
        <v/>
      </c>
      <c r="O448" s="9" t="str">
        <f t="shared" si="30"/>
        <v/>
      </c>
      <c r="P448" s="2" t="str">
        <f>IF(COUNTIF(B$1:B447,B448)&gt;0,"ERROR - duplicate",IF(ISNA(F448),"ERROR - unknown",""))</f>
        <v/>
      </c>
    </row>
    <row r="449" spans="2:16" x14ac:dyDescent="0.25">
      <c r="B449" s="12"/>
      <c r="C449" s="4"/>
      <c r="D449" s="6"/>
      <c r="E449" s="6"/>
      <c r="F449" s="10" t="str">
        <f>IF(B449=0,"",VLOOKUP(B449,Entries!A$2:F$700,2,FALSE))</f>
        <v/>
      </c>
      <c r="G449" s="11" t="str">
        <f>IF(B449=0,"",VLOOKUP(B449,Entries!A$2:F$700,3,FALSE))</f>
        <v/>
      </c>
      <c r="H449" s="1" t="str">
        <f>IF(B449=0,"",IF(VLOOKUP(B449,Entries!A$2:F$700,4,FALSE)=0,"",(VLOOKUP(B449,Entries!A$2:F$700,4,FALSE))))</f>
        <v/>
      </c>
      <c r="I449" s="1" t="str">
        <f>IF(B449=0,"",IF(VLOOKUP(B449,Entries!A$2:F$700,5,FALSE)=0,"",(VLOOKUP(B449,Entries!A$2:F$700,5,FALSE))))</f>
        <v/>
      </c>
      <c r="J449" s="1" t="str">
        <f>IF(B449=0,"",IF(ISNA(I449),"",IF(I449="L",K449,IF(I449="R",#REF!,L449))))</f>
        <v/>
      </c>
      <c r="K449" s="1">
        <f t="shared" si="28"/>
        <v>62</v>
      </c>
      <c r="L449" s="1">
        <f t="shared" si="29"/>
        <v>62</v>
      </c>
      <c r="M449" s="1" t="str">
        <f>IF(B449=0,"",IF(VLOOKUP(B449,Entries!A$2:F$700,6,FALSE)=0,"",(VLOOKUP(B449,Entries!A$2:F$700,6,FALSE))))</f>
        <v/>
      </c>
      <c r="N449" s="1" t="str">
        <f>IF(B449=0,"",IF(VLOOKUP(B449,Entries!A$2:G$700,7,FALSE)=0,"",(VLOOKUP(B449,Entries!A$2:G$700,7,FALSE))))</f>
        <v/>
      </c>
      <c r="O449" s="9" t="str">
        <f t="shared" si="30"/>
        <v/>
      </c>
      <c r="P449" s="2" t="str">
        <f>IF(COUNTIF(B$1:B448,B449)&gt;0,"ERROR - duplicate",IF(ISNA(F449),"ERROR - unknown",""))</f>
        <v/>
      </c>
    </row>
    <row r="450" spans="2:16" x14ac:dyDescent="0.25">
      <c r="B450" s="12"/>
      <c r="C450" s="4"/>
      <c r="D450" s="6"/>
      <c r="E450" s="6"/>
      <c r="F450" s="10" t="str">
        <f>IF(B450=0,"",VLOOKUP(B450,Entries!A$2:F$700,2,FALSE))</f>
        <v/>
      </c>
      <c r="G450" s="11" t="str">
        <f>IF(B450=0,"",VLOOKUP(B450,Entries!A$2:F$700,3,FALSE))</f>
        <v/>
      </c>
      <c r="H450" s="1" t="str">
        <f>IF(B450=0,"",IF(VLOOKUP(B450,Entries!A$2:F$700,4,FALSE)=0,"",(VLOOKUP(B450,Entries!A$2:F$700,4,FALSE))))</f>
        <v/>
      </c>
      <c r="I450" s="1" t="str">
        <f>IF(B450=0,"",IF(VLOOKUP(B450,Entries!A$2:F$700,5,FALSE)=0,"",(VLOOKUP(B450,Entries!A$2:F$700,5,FALSE))))</f>
        <v/>
      </c>
      <c r="J450" s="1" t="str">
        <f>IF(B450=0,"",IF(ISNA(I450),"",IF(I450="L",K450,IF(I450="R",#REF!,L450))))</f>
        <v/>
      </c>
      <c r="K450" s="1">
        <f t="shared" si="28"/>
        <v>62</v>
      </c>
      <c r="L450" s="1">
        <f t="shared" si="29"/>
        <v>62</v>
      </c>
      <c r="M450" s="1" t="str">
        <f>IF(B450=0,"",IF(VLOOKUP(B450,Entries!A$2:F$700,6,FALSE)=0,"",(VLOOKUP(B450,Entries!A$2:F$700,6,FALSE))))</f>
        <v/>
      </c>
      <c r="N450" s="1" t="str">
        <f>IF(B450=0,"",IF(VLOOKUP(B450,Entries!A$2:G$700,7,FALSE)=0,"",(VLOOKUP(B450,Entries!A$2:G$700,7,FALSE))))</f>
        <v/>
      </c>
      <c r="O450" s="9" t="str">
        <f t="shared" si="30"/>
        <v/>
      </c>
      <c r="P450" s="2" t="str">
        <f>IF(COUNTIF(B$1:B449,B450)&gt;0,"ERROR - duplicate",IF(ISNA(F450),"ERROR - unknown",""))</f>
        <v/>
      </c>
    </row>
    <row r="451" spans="2:16" x14ac:dyDescent="0.25">
      <c r="B451" s="12"/>
      <c r="C451" s="4"/>
      <c r="D451" s="6"/>
      <c r="E451" s="6"/>
      <c r="F451" s="10" t="str">
        <f>IF(B451=0,"",VLOOKUP(B451,Entries!A$2:F$700,2,FALSE))</f>
        <v/>
      </c>
      <c r="G451" s="11" t="str">
        <f>IF(B451=0,"",VLOOKUP(B451,Entries!A$2:F$700,3,FALSE))</f>
        <v/>
      </c>
      <c r="H451" s="1" t="str">
        <f>IF(B451=0,"",IF(VLOOKUP(B451,Entries!A$2:F$700,4,FALSE)=0,"",(VLOOKUP(B451,Entries!A$2:F$700,4,FALSE))))</f>
        <v/>
      </c>
      <c r="I451" s="1" t="str">
        <f>IF(B451=0,"",IF(VLOOKUP(B451,Entries!A$2:F$700,5,FALSE)=0,"",(VLOOKUP(B451,Entries!A$2:F$700,5,FALSE))))</f>
        <v/>
      </c>
      <c r="J451" s="1" t="str">
        <f>IF(B451=0,"",IF(ISNA(I451),"",IF(I451="L",K451,IF(I451="R",#REF!,L451))))</f>
        <v/>
      </c>
      <c r="K451" s="1">
        <f t="shared" si="28"/>
        <v>62</v>
      </c>
      <c r="L451" s="1">
        <f t="shared" si="29"/>
        <v>62</v>
      </c>
      <c r="M451" s="1" t="str">
        <f>IF(B451=0,"",IF(VLOOKUP(B451,Entries!A$2:F$700,6,FALSE)=0,"",(VLOOKUP(B451,Entries!A$2:F$700,6,FALSE))))</f>
        <v/>
      </c>
      <c r="N451" s="1" t="str">
        <f>IF(B451=0,"",IF(VLOOKUP(B451,Entries!A$2:G$700,7,FALSE)=0,"",(VLOOKUP(B451,Entries!A$2:G$700,7,FALSE))))</f>
        <v/>
      </c>
      <c r="O451" s="9" t="str">
        <f t="shared" si="30"/>
        <v/>
      </c>
      <c r="P451" s="2" t="str">
        <f>IF(COUNTIF(B$1:B450,B451)&gt;0,"ERROR - duplicate",IF(ISNA(F451),"ERROR - unknown",""))</f>
        <v/>
      </c>
    </row>
  </sheetData>
  <pageMargins left="0.19685039370078741" right="0.11811023622047245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pane ySplit="7" topLeftCell="A8" activePane="bottomLeft" state="frozen"/>
      <selection pane="bottomLeft" activeCell="B7" sqref="B7"/>
    </sheetView>
  </sheetViews>
  <sheetFormatPr defaultRowHeight="15" x14ac:dyDescent="0.25"/>
  <cols>
    <col min="1" max="1" width="19.28515625" style="20" bestFit="1" customWidth="1"/>
    <col min="2" max="2" width="9.140625" style="3"/>
    <col min="3" max="3" width="11" bestFit="1" customWidth="1"/>
  </cols>
  <sheetData>
    <row r="1" spans="1:2" s="1" customFormat="1" x14ac:dyDescent="0.25">
      <c r="A1" s="3"/>
      <c r="B1" s="3" t="s">
        <v>20</v>
      </c>
    </row>
    <row r="2" spans="1:2" x14ac:dyDescent="0.25">
      <c r="A2" s="20" t="s">
        <v>14</v>
      </c>
      <c r="B2" s="3">
        <f>MAX(Entries!I:I)</f>
        <v>2</v>
      </c>
    </row>
    <row r="3" spans="1:2" x14ac:dyDescent="0.25">
      <c r="A3" s="20" t="s">
        <v>16</v>
      </c>
      <c r="B3" s="3">
        <f>MAX(Entries!J:J)</f>
        <v>64</v>
      </c>
    </row>
    <row r="4" spans="1:2" x14ac:dyDescent="0.25">
      <c r="A4" s="20" t="s">
        <v>19</v>
      </c>
      <c r="B4" s="3">
        <f>MAX(Entries!K:K)</f>
        <v>5</v>
      </c>
    </row>
    <row r="5" spans="1:2" x14ac:dyDescent="0.25">
      <c r="A5" s="20" t="s">
        <v>15</v>
      </c>
      <c r="B5" s="3">
        <f>MAX(Entries!L:L)</f>
        <v>61</v>
      </c>
    </row>
    <row r="7" spans="1:2" x14ac:dyDescent="0.25">
      <c r="A7" s="20" t="s">
        <v>18</v>
      </c>
      <c r="B7" s="3">
        <f>SUM(B2:B6)</f>
        <v>132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cols>
    <col min="1" max="1" width="92" customWidth="1"/>
  </cols>
  <sheetData>
    <row r="1" spans="1:1" s="24" customFormat="1" ht="90" customHeight="1" x14ac:dyDescent="0.25">
      <c r="A1" s="23" t="s">
        <v>24</v>
      </c>
    </row>
    <row r="2" spans="1:1" s="24" customFormat="1" ht="60" customHeight="1" x14ac:dyDescent="0.25">
      <c r="A2" s="23" t="s">
        <v>23</v>
      </c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cols>
    <col min="1" max="1" width="46.5703125" bestFit="1" customWidth="1"/>
  </cols>
  <sheetData>
    <row r="1" spans="1:1" x14ac:dyDescent="0.25">
      <c r="A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Entries</vt:lpstr>
      <vt:lpstr>Calculated Results</vt:lpstr>
      <vt:lpstr>Stats</vt:lpstr>
      <vt:lpstr>Instructions</vt:lpstr>
      <vt:lpstr>Copyright</vt:lpstr>
    </vt:vector>
  </TitlesOfParts>
  <Company>Atos Origin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Atos Origin</dc:creator>
  <cp:lastModifiedBy>Thiemicke, Adrian</cp:lastModifiedBy>
  <cp:lastPrinted>2012-07-02T16:35:39Z</cp:lastPrinted>
  <dcterms:created xsi:type="dcterms:W3CDTF">2012-03-09T11:24:37Z</dcterms:created>
  <dcterms:modified xsi:type="dcterms:W3CDTF">2018-11-26T12:10:01Z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1227506049</vt:i4>
  </property>
  <property fmtid="{D5CDD505-2E9C-101B-9397-08002B2CF9AE}" pid="3" name="_NewReviewCycle">
    <vt:lpwstr/>
  </property>
  <property fmtid="{D5CDD505-2E9C-101B-9397-08002B2CF9AE}" pid="4" name="_EmailSubject">
    <vt:lpwstr>Pudding Run results - problem with spreadsheet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PreviousAdHocReviewCycleID">
    <vt:i4>-930628921</vt:i4>
  </property>
</Properties>
</file>